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<sst xmlns="http://schemas.openxmlformats.org/spreadsheetml/2006/main" count="57" uniqueCount="34">
  <si>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</si>
  <si>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</si>
  <si>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</si>
  <si>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</si>
  <si>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</si>
  <si>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</si>
  <si>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</si>
  <si>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</si>
  <si>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</si>
  <si>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</si>
  <si>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</si>
  <si>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</si>
  <si>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</si>
  <si>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</si>
  <si>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</si>
  <si>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</si>
  <si>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</si>
  <si>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</si>
  <si>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</si>
  <si>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</si>
  <si>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</si>
  <si>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</si>
  <si>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</si>
  <si>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</si>
  <si>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</si>
  <si>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</si>
  <si>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</si>
  <si>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</si>
  <si>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</si>
  <si>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</si>
  <si>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</si>
  <si>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</si>
  <si>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</si>
  <si>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09/12/13 - VENCIMENTO 16/12/13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</si>
</sst>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C10" sqref="C10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2163508.79</v>
      </c>
      <c r="C5" s="13">
        <f t="shared" si="0"/>
        <v>2617285.73</v>
      </c>
      <c r="D5" s="13">
        <f t="shared" si="0"/>
        <v>3152802.56</v>
      </c>
      <c r="E5" s="13">
        <f>+E21</f>
        <v>1141749.49</v>
      </c>
      <c r="F5" s="13">
        <f t="shared" ref="F5:I7" si="1">+E13+F21</f>
        <v>1968439.0499999998</v>
      </c>
      <c r="G5" s="13">
        <f t="shared" si="1"/>
        <v>2848162.3</v>
      </c>
      <c r="H5" s="13">
        <f t="shared" si="1"/>
        <v>3232415.98</v>
      </c>
      <c r="I5" s="13">
        <f t="shared" si="1"/>
        <v>1801459.19</v>
      </c>
      <c r="J5" s="13">
        <f t="shared" ref="J5:K7" si="2">+I13</f>
        <v>457062.40000000002</v>
      </c>
      <c r="K5" s="13">
        <f t="shared" si="2"/>
        <v>728953.88</v>
      </c>
      <c r="L5" s="13">
        <f>SUM(B5:K5)</f>
        <v>20111839.370000001</v>
      </c>
      <c r="M5" s="20"/>
    </row>
    <row r="6" spans="1:13" ht="24" customHeight="1">
      <c r="A6" s="2" t="s">
        <v>27</v>
      </c>
      <c r="B6" s="9">
        <f t="shared" si="0"/>
        <v>-18420.989999999991</v>
      </c>
      <c r="C6" s="9">
        <f t="shared" si="0"/>
        <v>-361319.35</v>
      </c>
      <c r="D6" s="9">
        <f t="shared" si="0"/>
        <v>-365934.04000000004</v>
      </c>
      <c r="E6" s="9">
        <f>+E22</f>
        <v>-149460.43</v>
      </c>
      <c r="F6" s="9">
        <f t="shared" si="1"/>
        <v>-354407.16000000003</v>
      </c>
      <c r="G6" s="9">
        <f t="shared" si="1"/>
        <v>-100824.68</v>
      </c>
      <c r="H6" s="9">
        <f t="shared" si="1"/>
        <v>-352544.41000000003</v>
      </c>
      <c r="I6" s="9">
        <f t="shared" si="1"/>
        <v>-52450.95</v>
      </c>
      <c r="J6" s="9">
        <f t="shared" si="2"/>
        <v>208284.78</v>
      </c>
      <c r="K6" s="9">
        <f t="shared" si="2"/>
        <v>470924.79999999999</v>
      </c>
      <c r="L6" s="9">
        <f>SUM(B6:K6)</f>
        <v>-1076152.43</v>
      </c>
      <c r="M6" s="20"/>
    </row>
    <row r="7" spans="1:13" ht="29.25" customHeight="1">
      <c r="A7" s="7" t="s">
        <v>28</v>
      </c>
      <c r="B7" s="8">
        <f t="shared" si="0"/>
        <v>2145087.7999999998</v>
      </c>
      <c r="C7" s="8">
        <f t="shared" si="0"/>
        <v>2255966.38</v>
      </c>
      <c r="D7" s="8">
        <f t="shared" si="0"/>
        <v>2786868.52</v>
      </c>
      <c r="E7" s="8">
        <f>E23</f>
        <v>992289.06</v>
      </c>
      <c r="F7" s="8">
        <f t="shared" si="1"/>
        <v>1614031.89</v>
      </c>
      <c r="G7" s="8">
        <f t="shared" si="1"/>
        <v>2747337.6199999996</v>
      </c>
      <c r="H7" s="8">
        <f t="shared" si="1"/>
        <v>2879871.5700000003</v>
      </c>
      <c r="I7" s="8">
        <f t="shared" si="1"/>
        <v>1749008.24</v>
      </c>
      <c r="J7" s="8">
        <f t="shared" si="2"/>
        <v>665347.18000000005</v>
      </c>
      <c r="K7" s="8">
        <f t="shared" si="2"/>
        <v>1199878.68</v>
      </c>
      <c r="L7" s="8">
        <f>SUM(B7:K7)</f>
        <v>19035686.939999998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1382723.4</v>
      </c>
      <c r="C13" s="13">
        <v>2016449.37</v>
      </c>
      <c r="D13" s="13">
        <v>2239977.1</v>
      </c>
      <c r="E13" s="13">
        <v>1282552.7</v>
      </c>
      <c r="F13" s="13">
        <v>1704311.16</v>
      </c>
      <c r="G13" s="13">
        <v>2576735.92</v>
      </c>
      <c r="H13" s="13">
        <v>1298168.4099999999</v>
      </c>
      <c r="I13" s="13">
        <v>457062.40000000002</v>
      </c>
      <c r="J13" s="13">
        <v>728953.88</v>
      </c>
      <c r="K13" s="13">
        <f>SUM(B13:J13)</f>
        <v>13686934.340000002</v>
      </c>
    </row>
    <row r="14" spans="1:13" ht="27" customHeight="1">
      <c r="A14" s="2" t="s">
        <v>27</v>
      </c>
      <c r="B14" s="9">
        <v>98034.27</v>
      </c>
      <c r="C14" s="9">
        <v>-244135.78</v>
      </c>
      <c r="D14" s="9">
        <v>-237242.51</v>
      </c>
      <c r="E14" s="9">
        <v>-238065.48</v>
      </c>
      <c r="F14" s="9">
        <v>59391.18</v>
      </c>
      <c r="G14" s="9">
        <v>-277064.46000000002</v>
      </c>
      <c r="H14" s="9">
        <v>20225.97</v>
      </c>
      <c r="I14" s="9">
        <v>208284.78</v>
      </c>
      <c r="J14" s="9">
        <v>470924.79999999999</v>
      </c>
      <c r="K14" s="9">
        <f>SUM(B14:J14)</f>
        <v>-139647.23000000004</v>
      </c>
    </row>
    <row r="15" spans="1:13" ht="27" customHeight="1">
      <c r="A15" s="7" t="s">
        <v>28</v>
      </c>
      <c r="B15" s="8">
        <f>+B13+B14</f>
        <v>1480757.67</v>
      </c>
      <c r="C15" s="8">
        <f t="shared" ref="C15:J15" si="3">+C13+C14</f>
        <v>1772313.59</v>
      </c>
      <c r="D15" s="8">
        <f t="shared" si="3"/>
        <v>2002734.59</v>
      </c>
      <c r="E15" s="8">
        <f t="shared" si="3"/>
        <v>1044487.22</v>
      </c>
      <c r="F15" s="8">
        <f t="shared" si="3"/>
        <v>1763702.3399999999</v>
      </c>
      <c r="G15" s="8">
        <f t="shared" si="3"/>
        <v>2299671.46</v>
      </c>
      <c r="H15" s="8">
        <f t="shared" si="3"/>
        <v>1318394.3799999999</v>
      </c>
      <c r="I15" s="8">
        <f t="shared" si="3"/>
        <v>665347.18000000005</v>
      </c>
      <c r="J15" s="8">
        <f t="shared" si="3"/>
        <v>1199878.68</v>
      </c>
      <c r="K15" s="8">
        <f>SUM(B15:J15)</f>
        <v>13547287.109999999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780785.39</v>
      </c>
      <c r="C21" s="13">
        <v>600836.36</v>
      </c>
      <c r="D21" s="13">
        <v>912825.46</v>
      </c>
      <c r="E21" s="13">
        <v>1141749.49</v>
      </c>
      <c r="F21" s="13">
        <v>685886.35</v>
      </c>
      <c r="G21" s="13">
        <v>1143851.1399999999</v>
      </c>
      <c r="H21" s="13">
        <v>655680.06000000006</v>
      </c>
      <c r="I21" s="13">
        <v>503290.78</v>
      </c>
      <c r="J21" s="13">
        <f>SUM(B21:I21)</f>
        <v>6424905.0300000003</v>
      </c>
      <c r="M21" s="15"/>
    </row>
    <row r="22" spans="1:13" ht="27" customHeight="1">
      <c r="A22" s="2" t="s">
        <v>27</v>
      </c>
      <c r="B22" s="10">
        <v>-116455.26</v>
      </c>
      <c r="C22" s="10">
        <v>-117183.57</v>
      </c>
      <c r="D22" s="10">
        <v>-128691.53</v>
      </c>
      <c r="E22" s="10">
        <v>-149460.43</v>
      </c>
      <c r="F22" s="10">
        <v>-116341.68</v>
      </c>
      <c r="G22" s="10">
        <v>-160215.85999999999</v>
      </c>
      <c r="H22" s="10">
        <v>-75479.95</v>
      </c>
      <c r="I22" s="10">
        <v>-72676.92</v>
      </c>
      <c r="J22" s="9">
        <f>SUM(B22:I22)</f>
        <v>-936505.2</v>
      </c>
      <c r="M22" s="15"/>
    </row>
    <row r="23" spans="1:13" ht="29.25" customHeight="1">
      <c r="A23" s="7" t="s">
        <v>28</v>
      </c>
      <c r="B23" s="8">
        <f>+B21+B22</f>
        <v>664330.13</v>
      </c>
      <c r="C23" s="8">
        <f t="shared" ref="C23:J23" si="4">+C21+C22</f>
        <v>483652.79</v>
      </c>
      <c r="D23" s="8">
        <f t="shared" si="4"/>
        <v>784133.92999999993</v>
      </c>
      <c r="E23" s="8">
        <f t="shared" si="4"/>
        <v>992289.06</v>
      </c>
      <c r="F23" s="8">
        <f t="shared" si="4"/>
        <v>569544.66999999993</v>
      </c>
      <c r="G23" s="8">
        <f t="shared" si="4"/>
        <v>983635.27999999991</v>
      </c>
      <c r="H23" s="8">
        <f t="shared" si="4"/>
        <v>580200.1100000001</v>
      </c>
      <c r="I23" s="8">
        <f t="shared" si="4"/>
        <v>430613.86000000004</v>
      </c>
      <c r="J23" s="8">
        <f t="shared" si="4"/>
        <v>5488399.8300000001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2013-12-13T18:28:39Z</dcterms:modified>
</cp:coreProperties>
</file>