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<sst xmlns="http://schemas.openxmlformats.org/spreadsheetml/2006/main" count="57" uniqueCount="34">
  <si>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</si>
  <si>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</si>
  <si>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</si>
  <si>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</si>
  <si>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</si>
  <si>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</si>
  <si>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</si>
  <si>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</si>
  <si>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</si>
  <si>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</si>
  <si>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</si>
  <si>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</si>
  <si>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</si>
  <si>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</si>
  <si>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</si>
  <si>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</si>
  <si>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</si>
  <si>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</si>
  <si>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</si>
  <si>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</si>
  <si>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</si>
  <si>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</si>
  <si>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</si>
  <si>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</si>
  <si>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</si>
  <si>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</si>
  <si>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</si>
  <si>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</si>
  <si>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</si>
  <si>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</si>
  <si>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</si>
  <si>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</si>
  <si>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</si>
  <si>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07/12/13 - VENCIMENTO 13/12/13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</si>
</sst>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1525823.12</v>
      </c>
      <c r="C5" s="13">
        <f t="shared" si="0"/>
        <v>1745322.6400000001</v>
      </c>
      <c r="D5" s="13">
        <f t="shared" si="0"/>
        <v>2356978.02</v>
      </c>
      <c r="E5" s="13">
        <f>+E21</f>
        <v>936204.99</v>
      </c>
      <c r="F5" s="13">
        <f t="shared" ref="F5:I7" si="1">+E13+F21</f>
        <v>1303807.8700000001</v>
      </c>
      <c r="G5" s="13">
        <f t="shared" si="1"/>
        <v>2196494.77</v>
      </c>
      <c r="H5" s="13">
        <f t="shared" si="1"/>
        <v>2156275.1100000003</v>
      </c>
      <c r="I5" s="13">
        <f t="shared" si="1"/>
        <v>1089477.6000000001</v>
      </c>
      <c r="J5" s="13">
        <f t="shared" ref="J5:K7" si="2">+I13</f>
        <v>282701.5</v>
      </c>
      <c r="K5" s="13">
        <f t="shared" si="2"/>
        <v>477464.19</v>
      </c>
      <c r="L5" s="13">
        <f>SUM(B5:K5)</f>
        <v>14070549.809999999</v>
      </c>
      <c r="M5" s="20"/>
    </row>
    <row r="6" spans="1:13" ht="24" customHeight="1">
      <c r="A6" s="2" t="s">
        <v>27</v>
      </c>
      <c r="B6" s="9">
        <f t="shared" si="0"/>
        <v>-256899</v>
      </c>
      <c r="C6" s="9">
        <f t="shared" si="0"/>
        <v>-310555.91000000003</v>
      </c>
      <c r="D6" s="9">
        <f t="shared" si="0"/>
        <v>-362015.36</v>
      </c>
      <c r="E6" s="9">
        <f>+E22</f>
        <v>-165693</v>
      </c>
      <c r="F6" s="9">
        <f t="shared" si="1"/>
        <v>-245257.3</v>
      </c>
      <c r="G6" s="9">
        <f t="shared" si="1"/>
        <v>-304430.65000000002</v>
      </c>
      <c r="H6" s="9">
        <f t="shared" si="1"/>
        <v>-234617.61</v>
      </c>
      <c r="I6" s="9">
        <f t="shared" si="1"/>
        <v>-196767</v>
      </c>
      <c r="J6" s="9">
        <f t="shared" si="2"/>
        <v>-230847.83</v>
      </c>
      <c r="K6" s="9">
        <f t="shared" si="2"/>
        <v>-406565</v>
      </c>
      <c r="L6" s="9">
        <f>SUM(B6:K6)</f>
        <v>-2713648.66</v>
      </c>
      <c r="M6" s="20"/>
    </row>
    <row r="7" spans="1:13" ht="29.25" customHeight="1">
      <c r="A7" s="7" t="s">
        <v>28</v>
      </c>
      <c r="B7" s="8">
        <f t="shared" si="0"/>
        <v>1268924.1200000001</v>
      </c>
      <c r="C7" s="8">
        <f t="shared" si="0"/>
        <v>1434766.73</v>
      </c>
      <c r="D7" s="8">
        <f t="shared" si="0"/>
        <v>1994962.6600000001</v>
      </c>
      <c r="E7" s="8">
        <f>E23</f>
        <v>770511.99</v>
      </c>
      <c r="F7" s="8">
        <f t="shared" si="1"/>
        <v>1058550.5699999998</v>
      </c>
      <c r="G7" s="8">
        <f t="shared" si="1"/>
        <v>1892064.12</v>
      </c>
      <c r="H7" s="8">
        <f t="shared" si="1"/>
        <v>1921657.5</v>
      </c>
      <c r="I7" s="8">
        <f t="shared" si="1"/>
        <v>892710.60000000009</v>
      </c>
      <c r="J7" s="8">
        <f t="shared" si="2"/>
        <v>51853.670000000013</v>
      </c>
      <c r="K7" s="8">
        <f t="shared" si="2"/>
        <v>70899.19</v>
      </c>
      <c r="L7" s="8">
        <f>SUM(B7:K7)</f>
        <v>11356901.15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871091.91</v>
      </c>
      <c r="C13" s="13">
        <v>1266284.01</v>
      </c>
      <c r="D13" s="13">
        <v>1574769.85</v>
      </c>
      <c r="E13" s="13">
        <v>759646.61</v>
      </c>
      <c r="F13" s="13">
        <v>1220645.98</v>
      </c>
      <c r="G13" s="13">
        <v>1561310.82</v>
      </c>
      <c r="H13" s="13">
        <v>713311.15</v>
      </c>
      <c r="I13" s="13">
        <v>282701.5</v>
      </c>
      <c r="J13" s="13">
        <v>477464.19</v>
      </c>
      <c r="K13" s="13">
        <f>SUM(B13:J13)</f>
        <v>8727226.0199999996</v>
      </c>
    </row>
    <row r="14" spans="1:13" ht="27" customHeight="1">
      <c r="A14" s="2" t="s">
        <v>27</v>
      </c>
      <c r="B14" s="9">
        <v>-133218</v>
      </c>
      <c r="C14" s="9">
        <v>-191098.91</v>
      </c>
      <c r="D14" s="9">
        <v>-204590.36</v>
      </c>
      <c r="E14" s="9">
        <v>-115039.3</v>
      </c>
      <c r="F14" s="9">
        <v>-137639.65</v>
      </c>
      <c r="G14" s="9">
        <v>-152912.60999999999</v>
      </c>
      <c r="H14" s="9">
        <v>-125529</v>
      </c>
      <c r="I14" s="9">
        <v>-230847.83</v>
      </c>
      <c r="J14" s="9">
        <v>-406565</v>
      </c>
      <c r="K14" s="9">
        <f>SUM(B14:J14)</f>
        <v>-1697440.6600000001</v>
      </c>
    </row>
    <row r="15" spans="1:13" ht="27" customHeight="1">
      <c r="A15" s="7" t="s">
        <v>28</v>
      </c>
      <c r="B15" s="8">
        <f>+B13+B14</f>
        <v>737873.91</v>
      </c>
      <c r="C15" s="8">
        <f t="shared" ref="C15:J15" si="3">+C13+C14</f>
        <v>1075185.1000000001</v>
      </c>
      <c r="D15" s="8">
        <f t="shared" si="3"/>
        <v>1370179.4900000002</v>
      </c>
      <c r="E15" s="8">
        <f t="shared" si="3"/>
        <v>644607.30999999994</v>
      </c>
      <c r="F15" s="8">
        <f t="shared" si="3"/>
        <v>1083006.33</v>
      </c>
      <c r="G15" s="8">
        <f t="shared" si="3"/>
        <v>1408398.21</v>
      </c>
      <c r="H15" s="8">
        <f t="shared" si="3"/>
        <v>587782.15</v>
      </c>
      <c r="I15" s="8">
        <f t="shared" si="3"/>
        <v>51853.670000000013</v>
      </c>
      <c r="J15" s="8">
        <f t="shared" si="3"/>
        <v>70899.19</v>
      </c>
      <c r="K15" s="8">
        <f>SUM(B15:J15)</f>
        <v>7029785.3600000013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654731.21</v>
      </c>
      <c r="C21" s="13">
        <v>479038.63</v>
      </c>
      <c r="D21" s="13">
        <v>782208.17</v>
      </c>
      <c r="E21" s="13">
        <v>936204.99</v>
      </c>
      <c r="F21" s="13">
        <v>544161.26</v>
      </c>
      <c r="G21" s="13">
        <v>975848.79</v>
      </c>
      <c r="H21" s="13">
        <v>594964.29</v>
      </c>
      <c r="I21" s="13">
        <v>376166.45</v>
      </c>
      <c r="J21" s="13">
        <f>SUM(B21:I21)</f>
        <v>5343323.79</v>
      </c>
      <c r="M21" s="15"/>
    </row>
    <row r="22" spans="1:13" ht="27" customHeight="1">
      <c r="A22" s="2" t="s">
        <v>27</v>
      </c>
      <c r="B22" s="10">
        <v>-123681</v>
      </c>
      <c r="C22" s="10">
        <v>-119457</v>
      </c>
      <c r="D22" s="10">
        <v>-157425</v>
      </c>
      <c r="E22" s="10">
        <v>-165693</v>
      </c>
      <c r="F22" s="10">
        <v>-130218</v>
      </c>
      <c r="G22" s="10">
        <v>-166791</v>
      </c>
      <c r="H22" s="10">
        <v>-81705</v>
      </c>
      <c r="I22" s="10">
        <v>-71238</v>
      </c>
      <c r="J22" s="9">
        <f>SUM(B22:I22)</f>
        <v>-1016208</v>
      </c>
      <c r="M22" s="15"/>
    </row>
    <row r="23" spans="1:13" ht="29.25" customHeight="1">
      <c r="A23" s="7" t="s">
        <v>28</v>
      </c>
      <c r="B23" s="8">
        <f>+B21+B22</f>
        <v>531050.21</v>
      </c>
      <c r="C23" s="8">
        <f t="shared" ref="C23:J23" si="4">+C21+C22</f>
        <v>359581.63</v>
      </c>
      <c r="D23" s="8">
        <f t="shared" si="4"/>
        <v>624783.17000000004</v>
      </c>
      <c r="E23" s="8">
        <f t="shared" si="4"/>
        <v>770511.99</v>
      </c>
      <c r="F23" s="8">
        <f t="shared" si="4"/>
        <v>413943.26</v>
      </c>
      <c r="G23" s="8">
        <f t="shared" si="4"/>
        <v>809057.79</v>
      </c>
      <c r="H23" s="8">
        <f t="shared" si="4"/>
        <v>513259.29000000004</v>
      </c>
      <c r="I23" s="8">
        <f t="shared" si="4"/>
        <v>304928.45</v>
      </c>
      <c r="J23" s="8">
        <f t="shared" si="4"/>
        <v>4327115.79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2013-12-13T16:11:42Z</dcterms:modified>
</cp:coreProperties>
</file>