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L6" s="1"/>
  <c r="D6"/>
  <c r="E6"/>
  <c r="F6"/>
  <c r="G6"/>
  <c r="H6"/>
  <c r="I6"/>
  <c r="J6"/>
  <c r="K6"/>
  <c r="I11"/>
  <c r="J11"/>
  <c r="K13"/>
  <c r="K14"/>
  <c r="B15"/>
  <c r="B7" s="1"/>
  <c r="C15"/>
  <c r="C7" s="1"/>
  <c r="D15"/>
  <c r="D7" s="1"/>
  <c r="E15"/>
  <c r="F7" s="1"/>
  <c r="F15"/>
  <c r="G7" s="1"/>
  <c r="G15"/>
  <c r="H7" s="1"/>
  <c r="H15"/>
  <c r="I7" s="1"/>
  <c r="I15"/>
  <c r="J7" s="1"/>
  <c r="J15"/>
  <c r="K7" s="1"/>
  <c r="K15"/>
  <c r="J21"/>
  <c r="J22"/>
  <c r="B23"/>
  <c r="C23"/>
  <c r="D23"/>
  <c r="E23"/>
  <c r="E7" s="1"/>
  <c r="F23"/>
  <c r="G23"/>
  <c r="H23"/>
  <c r="I23"/>
  <c r="J23"/>
  <c r="L7" l="1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<sst xmlns="http://schemas.openxmlformats.org/spreadsheetml/2006/main" count="57" uniqueCount="34">
  <si>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</si>
  <si>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</si>
  <si>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</si>
  <si>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</si>
  <si>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</si>
  <si>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</si>
  <si>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</si>
  <si>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</si>
  <si>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</si>
  <si>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</si>
  <si>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</si>
  <si>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</si>
  <si>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</si>
  <si>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</si>
  <si>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</si>
  <si>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</si>
  <si>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</si>
  <si>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</si>
  <si>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</si>
  <si>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</si>
  <si>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</si>
  <si>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</si>
  <si>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</si>
  <si>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</si>
  <si>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</si>
  <si>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</si>
  <si>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</si>
  <si>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</si>
  <si>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</si>
  <si>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</si>
  <si>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</si>
  <si>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</si>
  <si>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</si>
  <si>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06/12/13 - VENCIMENTO 13/12/13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</si>
</sst>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activeCell="B8" sqref="B8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2243141.2999999998</v>
      </c>
      <c r="C5" s="13">
        <f t="shared" si="0"/>
        <v>2703082</v>
      </c>
      <c r="D5" s="13">
        <f t="shared" si="0"/>
        <v>3246031.0100000002</v>
      </c>
      <c r="E5" s="13">
        <f>+E21</f>
        <v>1208624.42</v>
      </c>
      <c r="F5" s="13">
        <f t="shared" ref="F5:I7" si="1">+E13+F21</f>
        <v>2013963.35</v>
      </c>
      <c r="G5" s="13">
        <f t="shared" si="1"/>
        <v>3181864.13</v>
      </c>
      <c r="H5" s="13">
        <f t="shared" si="1"/>
        <v>3289200.44</v>
      </c>
      <c r="I5" s="13">
        <f t="shared" si="1"/>
        <v>1845492.1700000002</v>
      </c>
      <c r="J5" s="13">
        <f t="shared" ref="J5:K7" si="2">+I13</f>
        <v>491032.4</v>
      </c>
      <c r="K5" s="13">
        <f t="shared" si="2"/>
        <v>772290.21</v>
      </c>
      <c r="L5" s="13">
        <f>SUM(B5:K5)</f>
        <v>20994721.430000003</v>
      </c>
      <c r="M5" s="20"/>
    </row>
    <row r="6" spans="1:13" ht="24" customHeight="1">
      <c r="A6" s="2" t="s">
        <v>27</v>
      </c>
      <c r="B6" s="9">
        <f t="shared" si="0"/>
        <v>-411006.94</v>
      </c>
      <c r="C6" s="9">
        <f t="shared" si="0"/>
        <v>-382652.49</v>
      </c>
      <c r="D6" s="9">
        <f t="shared" si="0"/>
        <v>-548037.05000000005</v>
      </c>
      <c r="E6" s="9">
        <f>+E22</f>
        <v>-193454.61</v>
      </c>
      <c r="F6" s="9">
        <f t="shared" si="1"/>
        <v>-519133.35</v>
      </c>
      <c r="G6" s="9">
        <f t="shared" si="1"/>
        <v>-474078.62</v>
      </c>
      <c r="H6" s="9">
        <f t="shared" si="1"/>
        <v>-484069.9</v>
      </c>
      <c r="I6" s="9">
        <f t="shared" si="1"/>
        <v>-977132.27</v>
      </c>
      <c r="J6" s="9">
        <f t="shared" si="2"/>
        <v>-83821.22</v>
      </c>
      <c r="K6" s="9">
        <f t="shared" si="2"/>
        <v>-80236.2</v>
      </c>
      <c r="L6" s="9">
        <f>SUM(B6:K6)</f>
        <v>-4153622.6500000004</v>
      </c>
      <c r="M6" s="20"/>
    </row>
    <row r="7" spans="1:13" ht="29.25" customHeight="1">
      <c r="A7" s="7" t="s">
        <v>28</v>
      </c>
      <c r="B7" s="8">
        <f t="shared" si="0"/>
        <v>1832134.3599999999</v>
      </c>
      <c r="C7" s="8">
        <f t="shared" si="0"/>
        <v>2320429.5100000002</v>
      </c>
      <c r="D7" s="8">
        <f t="shared" si="0"/>
        <v>2697993.96</v>
      </c>
      <c r="E7" s="8">
        <f>E23</f>
        <v>1015169.8099999999</v>
      </c>
      <c r="F7" s="8">
        <f t="shared" si="1"/>
        <v>1494830.0000000002</v>
      </c>
      <c r="G7" s="8">
        <f t="shared" si="1"/>
        <v>2707785.51</v>
      </c>
      <c r="H7" s="8">
        <f t="shared" si="1"/>
        <v>2805130.54</v>
      </c>
      <c r="I7" s="8">
        <f t="shared" si="1"/>
        <v>868359.90000000014</v>
      </c>
      <c r="J7" s="8">
        <f t="shared" si="2"/>
        <v>407211.18000000005</v>
      </c>
      <c r="K7" s="8">
        <f t="shared" si="2"/>
        <v>692054.01</v>
      </c>
      <c r="L7" s="8">
        <f>SUM(B7:K7)</f>
        <v>16841098.780000001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1414693.14</v>
      </c>
      <c r="C13" s="13">
        <v>2070658.49</v>
      </c>
      <c r="D13" s="13">
        <v>2279539.4900000002</v>
      </c>
      <c r="E13" s="13">
        <v>1300162.5900000001</v>
      </c>
      <c r="F13" s="13">
        <v>1987875.88</v>
      </c>
      <c r="G13" s="13">
        <v>2608717.87</v>
      </c>
      <c r="H13" s="13">
        <v>1323459.58</v>
      </c>
      <c r="I13" s="13">
        <v>491032.4</v>
      </c>
      <c r="J13" s="13">
        <v>772290.21</v>
      </c>
      <c r="K13" s="13">
        <f>SUM(B13:J13)</f>
        <v>14248429.650000002</v>
      </c>
    </row>
    <row r="14" spans="1:13" ht="27" customHeight="1">
      <c r="A14" s="2" t="s">
        <v>27</v>
      </c>
      <c r="B14" s="9">
        <v>-284674.39</v>
      </c>
      <c r="C14" s="9">
        <v>-259897.92</v>
      </c>
      <c r="D14" s="9">
        <v>-379073.52</v>
      </c>
      <c r="E14" s="9">
        <v>-393980.67</v>
      </c>
      <c r="F14" s="9">
        <v>-314786.76</v>
      </c>
      <c r="G14" s="9">
        <v>-409447.09</v>
      </c>
      <c r="H14" s="9">
        <v>-901440.35</v>
      </c>
      <c r="I14" s="9">
        <v>-83821.22</v>
      </c>
      <c r="J14" s="9">
        <v>-80236.2</v>
      </c>
      <c r="K14" s="9">
        <f>SUM(B14:J14)</f>
        <v>-3107358.1200000006</v>
      </c>
    </row>
    <row r="15" spans="1:13" ht="27" customHeight="1">
      <c r="A15" s="7" t="s">
        <v>28</v>
      </c>
      <c r="B15" s="8">
        <f>+B13+B14</f>
        <v>1130018.75</v>
      </c>
      <c r="C15" s="8">
        <f t="shared" ref="C15:J15" si="3">+C13+C14</f>
        <v>1810760.57</v>
      </c>
      <c r="D15" s="8">
        <f t="shared" si="3"/>
        <v>1900465.9700000002</v>
      </c>
      <c r="E15" s="8">
        <f t="shared" si="3"/>
        <v>906181.92000000016</v>
      </c>
      <c r="F15" s="8">
        <f t="shared" si="3"/>
        <v>1673089.1199999999</v>
      </c>
      <c r="G15" s="8">
        <f t="shared" si="3"/>
        <v>2199270.7800000003</v>
      </c>
      <c r="H15" s="8">
        <f t="shared" si="3"/>
        <v>422019.2300000001</v>
      </c>
      <c r="I15" s="8">
        <f t="shared" si="3"/>
        <v>407211.18000000005</v>
      </c>
      <c r="J15" s="8">
        <f t="shared" si="3"/>
        <v>692054.01</v>
      </c>
      <c r="K15" s="8">
        <f>SUM(B15:J15)</f>
        <v>11141071.530000001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828448.16</v>
      </c>
      <c r="C21" s="13">
        <v>632423.51</v>
      </c>
      <c r="D21" s="13">
        <v>966491.52</v>
      </c>
      <c r="E21" s="13">
        <v>1208624.42</v>
      </c>
      <c r="F21" s="13">
        <v>713800.76</v>
      </c>
      <c r="G21" s="13">
        <v>1193988.25</v>
      </c>
      <c r="H21" s="13">
        <v>680482.57</v>
      </c>
      <c r="I21" s="13">
        <v>522032.59</v>
      </c>
      <c r="J21" s="13">
        <f>SUM(B21:I21)</f>
        <v>6746291.7800000003</v>
      </c>
      <c r="M21" s="15"/>
    </row>
    <row r="22" spans="1:13" ht="27" customHeight="1">
      <c r="A22" s="2" t="s">
        <v>27</v>
      </c>
      <c r="B22" s="10">
        <v>-126332.55</v>
      </c>
      <c r="C22" s="10">
        <v>-122754.57</v>
      </c>
      <c r="D22" s="10">
        <v>-168963.53</v>
      </c>
      <c r="E22" s="10">
        <v>-193454.61</v>
      </c>
      <c r="F22" s="10">
        <v>-125152.68</v>
      </c>
      <c r="G22" s="10">
        <v>-159291.85999999999</v>
      </c>
      <c r="H22" s="10">
        <v>-74622.81</v>
      </c>
      <c r="I22" s="10">
        <v>-75691.92</v>
      </c>
      <c r="J22" s="9">
        <f>SUM(B22:I22)</f>
        <v>-1046264.5299999999</v>
      </c>
      <c r="M22" s="15"/>
    </row>
    <row r="23" spans="1:13" ht="29.25" customHeight="1">
      <c r="A23" s="7" t="s">
        <v>28</v>
      </c>
      <c r="B23" s="8">
        <f>+B21+B22</f>
        <v>702115.61</v>
      </c>
      <c r="C23" s="8">
        <f t="shared" ref="C23:J23" si="4">+C21+C22</f>
        <v>509668.94</v>
      </c>
      <c r="D23" s="8">
        <f t="shared" si="4"/>
        <v>797527.99</v>
      </c>
      <c r="E23" s="8">
        <f t="shared" si="4"/>
        <v>1015169.8099999999</v>
      </c>
      <c r="F23" s="8">
        <f t="shared" si="4"/>
        <v>588648.08000000007</v>
      </c>
      <c r="G23" s="8">
        <f t="shared" si="4"/>
        <v>1034696.39</v>
      </c>
      <c r="H23" s="8">
        <f t="shared" si="4"/>
        <v>605859.76</v>
      </c>
      <c r="I23" s="8">
        <f t="shared" si="4"/>
        <v>446340.67000000004</v>
      </c>
      <c r="J23" s="8">
        <f t="shared" si="4"/>
        <v>5700027.25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2013-12-13T16:10:18Z</dcterms:modified>
</cp:coreProperties>
</file>