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<sst xmlns="http://schemas.openxmlformats.org/spreadsheetml/2006/main" count="57" uniqueCount="34">
  <si>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</si>
  <si>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</si>
  <si>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</si>
  <si>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</si>
  <si>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</si>
  <si>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</si>
  <si>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</si>
  <si>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</si>
  <si>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</si>
  <si>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</si>
  <si>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</si>
  <si>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</si>
  <si>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</si>
  <si>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</si>
  <si>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</si>
  <si>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</si>
  <si>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</si>
  <si>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</si>
  <si>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</si>
  <si>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</si>
  <si>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</si>
  <si>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</si>
  <si>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</si>
  <si>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</si>
  <si>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</si>
  <si>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</si>
  <si>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</si>
  <si>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</si>
  <si>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</si>
  <si>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</si>
  <si>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</si>
  <si>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</si>
  <si>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</si>
  <si>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05/12/13 - VENCIMENTO 12/12/13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</si>
</sst>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2168522.7999999998</v>
      </c>
      <c r="C5" s="13">
        <f t="shared" si="0"/>
        <v>2601308.44</v>
      </c>
      <c r="D5" s="13">
        <f t="shared" si="0"/>
        <v>3094088.87</v>
      </c>
      <c r="E5" s="13">
        <f>+E21</f>
        <v>1156340.6299999999</v>
      </c>
      <c r="F5" s="13">
        <f t="shared" ref="F5:I7" si="1">+E13+F21</f>
        <v>1973366.4300000002</v>
      </c>
      <c r="G5" s="13">
        <f t="shared" si="1"/>
        <v>3078626.7</v>
      </c>
      <c r="H5" s="13">
        <f t="shared" si="1"/>
        <v>3219559.77</v>
      </c>
      <c r="I5" s="13">
        <f t="shared" si="1"/>
        <v>1810481.8</v>
      </c>
      <c r="J5" s="13">
        <f t="shared" ref="J5:K7" si="2">+I13</f>
        <v>470879.5</v>
      </c>
      <c r="K5" s="13">
        <f t="shared" si="2"/>
        <v>725177.14</v>
      </c>
      <c r="L5" s="13">
        <f>SUM(B5:K5)</f>
        <v>20298352.080000002</v>
      </c>
      <c r="M5" s="20"/>
    </row>
    <row r="6" spans="1:13" ht="24" customHeight="1">
      <c r="A6" s="2" t="s">
        <v>27</v>
      </c>
      <c r="B6" s="9">
        <f t="shared" si="0"/>
        <v>-366124.25</v>
      </c>
      <c r="C6" s="9">
        <f t="shared" si="0"/>
        <v>-329104.05000000005</v>
      </c>
      <c r="D6" s="9">
        <f t="shared" si="0"/>
        <v>-332104.75</v>
      </c>
      <c r="E6" s="9">
        <f>+E22</f>
        <v>-125686.43</v>
      </c>
      <c r="F6" s="9">
        <f t="shared" si="1"/>
        <v>-363517.29</v>
      </c>
      <c r="G6" s="9">
        <f t="shared" si="1"/>
        <v>-395927.86</v>
      </c>
      <c r="H6" s="9">
        <f t="shared" si="1"/>
        <v>-354781.45</v>
      </c>
      <c r="I6" s="9">
        <f t="shared" si="1"/>
        <v>-253618.39</v>
      </c>
      <c r="J6" s="9">
        <f t="shared" si="2"/>
        <v>-78715.22</v>
      </c>
      <c r="K6" s="9">
        <f t="shared" si="2"/>
        <v>-68446.2</v>
      </c>
      <c r="L6" s="9">
        <f>SUM(B6:K6)</f>
        <v>-2668025.8900000006</v>
      </c>
      <c r="M6" s="20"/>
    </row>
    <row r="7" spans="1:13" ht="29.25" customHeight="1">
      <c r="A7" s="7" t="s">
        <v>28</v>
      </c>
      <c r="B7" s="8">
        <f t="shared" si="0"/>
        <v>1802398.55</v>
      </c>
      <c r="C7" s="8">
        <f t="shared" si="0"/>
        <v>2272204.39</v>
      </c>
      <c r="D7" s="8">
        <f t="shared" si="0"/>
        <v>2761984.12</v>
      </c>
      <c r="E7" s="8">
        <f>E23</f>
        <v>1030654.2</v>
      </c>
      <c r="F7" s="8">
        <f t="shared" si="1"/>
        <v>1609849.1400000001</v>
      </c>
      <c r="G7" s="8">
        <f t="shared" si="1"/>
        <v>2682698.84</v>
      </c>
      <c r="H7" s="8">
        <f t="shared" si="1"/>
        <v>2864778.32</v>
      </c>
      <c r="I7" s="8">
        <f t="shared" si="1"/>
        <v>1556863.4100000001</v>
      </c>
      <c r="J7" s="8">
        <f t="shared" si="2"/>
        <v>392164.28</v>
      </c>
      <c r="K7" s="8">
        <f t="shared" si="2"/>
        <v>656730.94000000006</v>
      </c>
      <c r="L7" s="8">
        <f>SUM(B7:K7)</f>
        <v>17630326.190000001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1386331.86</v>
      </c>
      <c r="C13" s="13">
        <v>2009002.71</v>
      </c>
      <c r="D13" s="13">
        <v>2175927.2200000002</v>
      </c>
      <c r="E13" s="13">
        <v>1289820.6100000001</v>
      </c>
      <c r="F13" s="13">
        <v>1931911.21</v>
      </c>
      <c r="G13" s="13">
        <v>2575213.69</v>
      </c>
      <c r="H13" s="13">
        <v>1305317.49</v>
      </c>
      <c r="I13" s="13">
        <v>470879.5</v>
      </c>
      <c r="J13" s="13">
        <v>725177.14</v>
      </c>
      <c r="K13" s="13">
        <f>SUM(B13:J13)</f>
        <v>13869581.430000002</v>
      </c>
    </row>
    <row r="14" spans="1:13" ht="27" customHeight="1">
      <c r="A14" s="2" t="s">
        <v>27</v>
      </c>
      <c r="B14" s="9">
        <v>-268927.99</v>
      </c>
      <c r="C14" s="9">
        <v>-232566.48</v>
      </c>
      <c r="D14" s="9">
        <v>-235819.22</v>
      </c>
      <c r="E14" s="9">
        <v>-263489.61</v>
      </c>
      <c r="F14" s="9">
        <v>-285140</v>
      </c>
      <c r="G14" s="9">
        <v>-294886.5</v>
      </c>
      <c r="H14" s="9">
        <v>-189824.47</v>
      </c>
      <c r="I14" s="9">
        <v>-78715.22</v>
      </c>
      <c r="J14" s="9">
        <v>-68446.2</v>
      </c>
      <c r="K14" s="9">
        <f>SUM(B14:J14)</f>
        <v>-1917815.6899999997</v>
      </c>
    </row>
    <row r="15" spans="1:13" ht="27" customHeight="1">
      <c r="A15" s="7" t="s">
        <v>28</v>
      </c>
      <c r="B15" s="8">
        <f>+B13+B14</f>
        <v>1117403.8700000001</v>
      </c>
      <c r="C15" s="8">
        <f t="shared" ref="C15:J15" si="3">+C13+C14</f>
        <v>1776436.23</v>
      </c>
      <c r="D15" s="8">
        <f t="shared" si="3"/>
        <v>1940108.0000000002</v>
      </c>
      <c r="E15" s="8">
        <f t="shared" si="3"/>
        <v>1026331.0000000001</v>
      </c>
      <c r="F15" s="8">
        <f t="shared" si="3"/>
        <v>1646771.21</v>
      </c>
      <c r="G15" s="8">
        <f t="shared" si="3"/>
        <v>2280327.19</v>
      </c>
      <c r="H15" s="8">
        <f t="shared" si="3"/>
        <v>1115493.02</v>
      </c>
      <c r="I15" s="8">
        <f t="shared" si="3"/>
        <v>392164.28</v>
      </c>
      <c r="J15" s="8">
        <f t="shared" si="3"/>
        <v>656730.94000000006</v>
      </c>
      <c r="K15" s="8">
        <f>SUM(B15:J15)</f>
        <v>11951765.739999998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782190.94</v>
      </c>
      <c r="C21" s="13">
        <v>592305.73</v>
      </c>
      <c r="D21" s="13">
        <v>918161.65</v>
      </c>
      <c r="E21" s="13">
        <v>1156340.6299999999</v>
      </c>
      <c r="F21" s="13">
        <v>683545.82</v>
      </c>
      <c r="G21" s="13">
        <v>1146715.49</v>
      </c>
      <c r="H21" s="13">
        <v>644346.07999999996</v>
      </c>
      <c r="I21" s="13">
        <v>505164.31</v>
      </c>
      <c r="J21" s="13">
        <f>SUM(B21:I21)</f>
        <v>6428770.6499999994</v>
      </c>
      <c r="M21" s="15"/>
    </row>
    <row r="22" spans="1:13" ht="27" customHeight="1">
      <c r="A22" s="2" t="s">
        <v>27</v>
      </c>
      <c r="B22" s="10">
        <v>-97196.26</v>
      </c>
      <c r="C22" s="10">
        <v>-96537.57</v>
      </c>
      <c r="D22" s="10">
        <v>-96285.53</v>
      </c>
      <c r="E22" s="10">
        <v>-125686.43</v>
      </c>
      <c r="F22" s="10">
        <v>-100027.68</v>
      </c>
      <c r="G22" s="10">
        <v>-110787.86</v>
      </c>
      <c r="H22" s="10">
        <v>-59894.95</v>
      </c>
      <c r="I22" s="10">
        <v>-63793.919999999998</v>
      </c>
      <c r="J22" s="9">
        <f>SUM(B22:I22)</f>
        <v>-750210.2</v>
      </c>
      <c r="M22" s="15"/>
    </row>
    <row r="23" spans="1:13" ht="29.25" customHeight="1">
      <c r="A23" s="7" t="s">
        <v>28</v>
      </c>
      <c r="B23" s="8">
        <f>+B21+B22</f>
        <v>684994.67999999993</v>
      </c>
      <c r="C23" s="8">
        <f t="shared" ref="C23:J23" si="4">+C21+C22</f>
        <v>495768.16</v>
      </c>
      <c r="D23" s="8">
        <f t="shared" si="4"/>
        <v>821876.12</v>
      </c>
      <c r="E23" s="8">
        <f t="shared" si="4"/>
        <v>1030654.2</v>
      </c>
      <c r="F23" s="8">
        <f t="shared" si="4"/>
        <v>583518.1399999999</v>
      </c>
      <c r="G23" s="8">
        <f t="shared" si="4"/>
        <v>1035927.63</v>
      </c>
      <c r="H23" s="8">
        <f t="shared" si="4"/>
        <v>584451.13</v>
      </c>
      <c r="I23" s="8">
        <f t="shared" si="4"/>
        <v>441370.39</v>
      </c>
      <c r="J23" s="8">
        <f t="shared" si="4"/>
        <v>5678560.4499999993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2013-12-11T21:32:15Z</dcterms:modified>
</cp:coreProperties>
</file>