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<sst xmlns="http://schemas.openxmlformats.org/spreadsheetml/2006/main" count="57" uniqueCount="34">
  <si>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</si>
  <si>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</si>
  <si>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</si>
  <si>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</si>
  <si>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</si>
  <si>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</si>
  <si>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</si>
  <si>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</si>
  <si>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</si>
  <si>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</si>
  <si>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</si>
  <si>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</si>
  <si>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</si>
  <si>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</si>
  <si>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</si>
  <si>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</si>
  <si>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</si>
  <si>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</si>
  <si>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</si>
  <si>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</si>
  <si>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</si>
  <si>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</si>
  <si>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</si>
  <si>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</si>
  <si>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</si>
  <si>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</si>
  <si>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</si>
  <si>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</si>
  <si>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</si>
  <si>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</si>
  <si>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</si>
  <si>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</si>
  <si>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</si>
  <si>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03/12/13 - VENCIMENTO 10/12/13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</si>
</sst>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2216415.6800000002</v>
      </c>
      <c r="C5" s="13">
        <f t="shared" si="0"/>
        <v>2672668.16</v>
      </c>
      <c r="D5" s="13">
        <f t="shared" si="0"/>
        <v>3154020.94</v>
      </c>
      <c r="E5" s="13">
        <f>+E21</f>
        <v>1173616.1100000001</v>
      </c>
      <c r="F5" s="13">
        <f t="shared" ref="F5:I7" si="1">+E13+F21</f>
        <v>2007603.91</v>
      </c>
      <c r="G5" s="13">
        <f t="shared" si="1"/>
        <v>3125878.6799999997</v>
      </c>
      <c r="H5" s="13">
        <f t="shared" si="1"/>
        <v>3248075.84</v>
      </c>
      <c r="I5" s="13">
        <f t="shared" si="1"/>
        <v>1852708.89</v>
      </c>
      <c r="J5" s="13">
        <f t="shared" ref="J5:K7" si="2">+I13</f>
        <v>498027.85</v>
      </c>
      <c r="K5" s="13">
        <f t="shared" si="2"/>
        <v>736567.36</v>
      </c>
      <c r="L5" s="13">
        <f>SUM(B5:K5)</f>
        <v>20685583.420000002</v>
      </c>
      <c r="M5" s="20"/>
    </row>
    <row r="6" spans="1:13" ht="24" customHeight="1">
      <c r="A6" s="2" t="s">
        <v>27</v>
      </c>
      <c r="B6" s="9">
        <f t="shared" si="0"/>
        <v>-586012.02</v>
      </c>
      <c r="C6" s="9">
        <f t="shared" si="0"/>
        <v>-327832.03000000003</v>
      </c>
      <c r="D6" s="9">
        <f t="shared" si="0"/>
        <v>-360610.18</v>
      </c>
      <c r="E6" s="9">
        <f>+E22</f>
        <v>-126263.72</v>
      </c>
      <c r="F6" s="9">
        <f t="shared" si="1"/>
        <v>-543489.62</v>
      </c>
      <c r="G6" s="9">
        <f t="shared" si="1"/>
        <v>-584013.07000000007</v>
      </c>
      <c r="H6" s="9">
        <f t="shared" si="1"/>
        <v>-473499.16000000003</v>
      </c>
      <c r="I6" s="9">
        <f t="shared" si="1"/>
        <v>-250048.38</v>
      </c>
      <c r="J6" s="9">
        <f t="shared" si="2"/>
        <v>-80602.22</v>
      </c>
      <c r="K6" s="9">
        <f t="shared" si="2"/>
        <v>-69019.199999999997</v>
      </c>
      <c r="L6" s="9">
        <f>SUM(B6:K6)</f>
        <v>-3401389.6</v>
      </c>
      <c r="M6" s="20"/>
    </row>
    <row r="7" spans="1:13" ht="29.25" customHeight="1">
      <c r="A7" s="7" t="s">
        <v>28</v>
      </c>
      <c r="B7" s="8">
        <f t="shared" si="0"/>
        <v>1630403.6600000001</v>
      </c>
      <c r="C7" s="8">
        <f t="shared" si="0"/>
        <v>2344836.1300000004</v>
      </c>
      <c r="D7" s="8">
        <f t="shared" si="0"/>
        <v>2793410.76</v>
      </c>
      <c r="E7" s="8">
        <f>E23</f>
        <v>1047352.3900000001</v>
      </c>
      <c r="F7" s="8">
        <f t="shared" si="1"/>
        <v>1464114.29</v>
      </c>
      <c r="G7" s="8">
        <f t="shared" si="1"/>
        <v>2541865.61</v>
      </c>
      <c r="H7" s="8">
        <f t="shared" si="1"/>
        <v>2774576.6799999997</v>
      </c>
      <c r="I7" s="8">
        <f t="shared" si="1"/>
        <v>1602660.51</v>
      </c>
      <c r="J7" s="8">
        <f t="shared" si="2"/>
        <v>417425.63</v>
      </c>
      <c r="K7" s="8">
        <f t="shared" si="2"/>
        <v>667548.16000000003</v>
      </c>
      <c r="L7" s="8">
        <f>SUM(B7:K7)</f>
        <v>17284193.82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1419657.32</v>
      </c>
      <c r="C13" s="13">
        <v>2057042.11</v>
      </c>
      <c r="D13" s="13">
        <v>2225837.73</v>
      </c>
      <c r="E13" s="13">
        <v>1310567.7</v>
      </c>
      <c r="F13" s="13">
        <v>1962507</v>
      </c>
      <c r="G13" s="13">
        <v>2575050.0499999998</v>
      </c>
      <c r="H13" s="13">
        <v>1336469.6299999999</v>
      </c>
      <c r="I13" s="13">
        <v>498027.85</v>
      </c>
      <c r="J13" s="13">
        <v>736567.36</v>
      </c>
      <c r="K13" s="13">
        <f>SUM(B13:J13)</f>
        <v>14121726.749999998</v>
      </c>
    </row>
    <row r="14" spans="1:13" ht="27" customHeight="1">
      <c r="A14" s="2" t="s">
        <v>27</v>
      </c>
      <c r="B14" s="9">
        <v>-486583.01</v>
      </c>
      <c r="C14" s="9">
        <v>-224142.46</v>
      </c>
      <c r="D14" s="9">
        <v>-254265.65</v>
      </c>
      <c r="E14" s="9">
        <v>-437001.94</v>
      </c>
      <c r="F14" s="9">
        <v>-444083.21</v>
      </c>
      <c r="G14" s="9">
        <v>-407172.21</v>
      </c>
      <c r="H14" s="9">
        <v>-183869.46</v>
      </c>
      <c r="I14" s="9">
        <v>-80602.22</v>
      </c>
      <c r="J14" s="9">
        <v>-69019.199999999997</v>
      </c>
      <c r="K14" s="9">
        <f>SUM(B14:J14)</f>
        <v>-2586739.3600000003</v>
      </c>
    </row>
    <row r="15" spans="1:13" ht="27" customHeight="1">
      <c r="A15" s="7" t="s">
        <v>28</v>
      </c>
      <c r="B15" s="8">
        <f>+B13+B14</f>
        <v>933074.31</v>
      </c>
      <c r="C15" s="8">
        <f t="shared" ref="C15:J15" si="3">+C13+C14</f>
        <v>1832899.6500000001</v>
      </c>
      <c r="D15" s="8">
        <f t="shared" si="3"/>
        <v>1971572.08</v>
      </c>
      <c r="E15" s="8">
        <f t="shared" si="3"/>
        <v>873565.76</v>
      </c>
      <c r="F15" s="8">
        <f t="shared" si="3"/>
        <v>1518423.79</v>
      </c>
      <c r="G15" s="8">
        <f t="shared" si="3"/>
        <v>2167877.84</v>
      </c>
      <c r="H15" s="8">
        <f t="shared" si="3"/>
        <v>1152600.17</v>
      </c>
      <c r="I15" s="8">
        <f t="shared" si="3"/>
        <v>417425.63</v>
      </c>
      <c r="J15" s="8">
        <f t="shared" si="3"/>
        <v>667548.16000000003</v>
      </c>
      <c r="K15" s="8">
        <f>SUM(B15:J15)</f>
        <v>11534987.390000001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796758.36</v>
      </c>
      <c r="C21" s="13">
        <v>615626.05000000005</v>
      </c>
      <c r="D21" s="13">
        <v>928183.21</v>
      </c>
      <c r="E21" s="13">
        <v>1173616.1100000001</v>
      </c>
      <c r="F21" s="13">
        <v>697036.21</v>
      </c>
      <c r="G21" s="13">
        <v>1163371.68</v>
      </c>
      <c r="H21" s="13">
        <v>673025.79</v>
      </c>
      <c r="I21" s="13">
        <v>516239.26</v>
      </c>
      <c r="J21" s="13">
        <f>SUM(B21:I21)</f>
        <v>6563856.6699999999</v>
      </c>
      <c r="M21" s="15"/>
    </row>
    <row r="22" spans="1:13" ht="27" customHeight="1">
      <c r="A22" s="2" t="s">
        <v>27</v>
      </c>
      <c r="B22" s="10">
        <v>-99429.01</v>
      </c>
      <c r="C22" s="10">
        <v>-103689.57</v>
      </c>
      <c r="D22" s="10">
        <v>-106344.53</v>
      </c>
      <c r="E22" s="10">
        <v>-126263.72</v>
      </c>
      <c r="F22" s="10">
        <v>-106487.67999999999</v>
      </c>
      <c r="G22" s="10">
        <v>-139929.85999999999</v>
      </c>
      <c r="H22" s="10">
        <v>-66326.95</v>
      </c>
      <c r="I22" s="10">
        <v>-66178.92</v>
      </c>
      <c r="J22" s="9">
        <f>SUM(B22:I22)</f>
        <v>-814650.24</v>
      </c>
      <c r="M22" s="15"/>
    </row>
    <row r="23" spans="1:13" ht="29.25" customHeight="1">
      <c r="A23" s="7" t="s">
        <v>28</v>
      </c>
      <c r="B23" s="8">
        <f>+B21+B22</f>
        <v>697329.35</v>
      </c>
      <c r="C23" s="8">
        <f t="shared" ref="C23:J23" si="4">+C21+C22</f>
        <v>511936.48000000004</v>
      </c>
      <c r="D23" s="8">
        <f t="shared" si="4"/>
        <v>821838.67999999993</v>
      </c>
      <c r="E23" s="8">
        <f t="shared" si="4"/>
        <v>1047352.3900000001</v>
      </c>
      <c r="F23" s="8">
        <f t="shared" si="4"/>
        <v>590548.53</v>
      </c>
      <c r="G23" s="8">
        <f t="shared" si="4"/>
        <v>1023441.82</v>
      </c>
      <c r="H23" s="8">
        <f t="shared" si="4"/>
        <v>606698.84000000008</v>
      </c>
      <c r="I23" s="8">
        <f t="shared" si="4"/>
        <v>450060.34</v>
      </c>
      <c r="J23" s="8">
        <f t="shared" si="4"/>
        <v>5749206.4299999997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2013-12-09T19:00:29Z</dcterms:modified>
</cp:coreProperties>
</file>