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<sst xmlns="http://schemas.openxmlformats.org/spreadsheetml/2006/main" count="57" uniqueCount="34">
  <si>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</si>
  <si>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</si>
  <si>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</si>
  <si>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</si>
  <si>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</si>
  <si>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</si>
  <si>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</si>
  <si>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</si>
  <si>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</si>
  <si>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</si>
  <si>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</si>
  <si>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</si>
  <si>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</si>
  <si>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</si>
  <si>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</si>
  <si>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</si>
  <si>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</si>
  <si>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</si>
  <si>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</si>
  <si>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</si>
  <si>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</si>
  <si>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</si>
  <si>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</si>
  <si>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</si>
  <si>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</si>
  <si>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</si>
  <si>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</si>
  <si>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</si>
  <si>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</si>
  <si>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</si>
  <si>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</si>
  <si>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</si>
  <si>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</si>
  <si>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01/12/13 - VENCIMENTO 06/12/13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</si>
</sst>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A7" sqref="A7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855759.35999999999</v>
      </c>
      <c r="C5" s="13">
        <f t="shared" si="0"/>
        <v>971898.47</v>
      </c>
      <c r="D5" s="13">
        <f t="shared" si="0"/>
        <v>1191102.8699999999</v>
      </c>
      <c r="E5" s="13">
        <f>+E21</f>
        <v>547236.78</v>
      </c>
      <c r="F5" s="13">
        <f t="shared" ref="F5:I7" si="1">+E13+F21</f>
        <v>683910.3899999999</v>
      </c>
      <c r="G5" s="13">
        <f t="shared" si="1"/>
        <v>1255289.9099999999</v>
      </c>
      <c r="H5" s="13">
        <f t="shared" si="1"/>
        <v>1247971.17</v>
      </c>
      <c r="I5" s="13">
        <f t="shared" si="1"/>
        <v>589693.51</v>
      </c>
      <c r="J5" s="13">
        <f t="shared" ref="J5:K7" si="2">+I13</f>
        <v>123781.15</v>
      </c>
      <c r="K5" s="13">
        <f t="shared" si="2"/>
        <v>281698.34999999998</v>
      </c>
      <c r="L5" s="13">
        <f>SUM(B5:K5)</f>
        <v>7748341.96</v>
      </c>
      <c r="M5" s="20"/>
    </row>
    <row r="6" spans="1:13" ht="24" customHeight="1">
      <c r="A6" s="2" t="s">
        <v>27</v>
      </c>
      <c r="B6" s="9">
        <f t="shared" si="0"/>
        <v>-165009</v>
      </c>
      <c r="C6" s="9">
        <f t="shared" si="0"/>
        <v>-189967.91</v>
      </c>
      <c r="D6" s="9">
        <f t="shared" si="0"/>
        <v>-210518.36</v>
      </c>
      <c r="E6" s="9">
        <f>+E22</f>
        <v>-112380</v>
      </c>
      <c r="F6" s="9">
        <f t="shared" si="1"/>
        <v>-150490.29999999999</v>
      </c>
      <c r="G6" s="9">
        <f t="shared" si="1"/>
        <v>-194405.65</v>
      </c>
      <c r="H6" s="9">
        <f t="shared" si="1"/>
        <v>-153701.60999999999</v>
      </c>
      <c r="I6" s="9">
        <f t="shared" si="1"/>
        <v>-109125</v>
      </c>
      <c r="J6" s="9">
        <f t="shared" si="2"/>
        <v>-105904.83</v>
      </c>
      <c r="K6" s="9">
        <f t="shared" si="2"/>
        <v>-238844</v>
      </c>
      <c r="L6" s="9">
        <f>SUM(B6:K6)</f>
        <v>-1630346.6600000001</v>
      </c>
      <c r="M6" s="20"/>
    </row>
    <row r="7" spans="1:13" ht="29.25" customHeight="1">
      <c r="A7" s="7" t="s">
        <v>28</v>
      </c>
      <c r="B7" s="8">
        <f t="shared" si="0"/>
        <v>690750.36</v>
      </c>
      <c r="C7" s="8">
        <f t="shared" si="0"/>
        <v>781930.55999999994</v>
      </c>
      <c r="D7" s="8">
        <f t="shared" si="0"/>
        <v>980584.51</v>
      </c>
      <c r="E7" s="8">
        <f>E23</f>
        <v>434856.78</v>
      </c>
      <c r="F7" s="8">
        <f t="shared" si="1"/>
        <v>533420.09</v>
      </c>
      <c r="G7" s="8">
        <f t="shared" si="1"/>
        <v>1060884.2599999998</v>
      </c>
      <c r="H7" s="8">
        <f t="shared" si="1"/>
        <v>1094269.56</v>
      </c>
      <c r="I7" s="8">
        <f t="shared" si="1"/>
        <v>480568.51</v>
      </c>
      <c r="J7" s="8">
        <f t="shared" si="2"/>
        <v>17876.319999999992</v>
      </c>
      <c r="K7" s="8">
        <f t="shared" si="2"/>
        <v>42854.349999999977</v>
      </c>
      <c r="L7" s="8">
        <f>SUM(B7:K7)</f>
        <v>6117995.2999999989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467391.74</v>
      </c>
      <c r="C13" s="13">
        <v>705828.59</v>
      </c>
      <c r="D13" s="13">
        <v>761764.83</v>
      </c>
      <c r="E13" s="13">
        <v>391185.35</v>
      </c>
      <c r="F13" s="13">
        <v>682552.2</v>
      </c>
      <c r="G13" s="13">
        <v>867641.44</v>
      </c>
      <c r="H13" s="13">
        <v>376251.71</v>
      </c>
      <c r="I13" s="13">
        <v>123781.15</v>
      </c>
      <c r="J13" s="13">
        <v>281698.34999999998</v>
      </c>
      <c r="K13" s="13">
        <f>SUM(B13:J13)</f>
        <v>4658095.3600000003</v>
      </c>
    </row>
    <row r="14" spans="1:13" ht="27" customHeight="1">
      <c r="A14" s="2" t="s">
        <v>27</v>
      </c>
      <c r="B14" s="9">
        <v>-78711</v>
      </c>
      <c r="C14" s="9">
        <v>-115705.91</v>
      </c>
      <c r="D14" s="9">
        <v>-111953.36</v>
      </c>
      <c r="E14" s="9">
        <v>-66358.3</v>
      </c>
      <c r="F14" s="9">
        <v>-85166.65</v>
      </c>
      <c r="G14" s="9">
        <v>-95504.61</v>
      </c>
      <c r="H14" s="9">
        <v>-66384</v>
      </c>
      <c r="I14" s="9">
        <v>-105904.83</v>
      </c>
      <c r="J14" s="9">
        <v>-238844</v>
      </c>
      <c r="K14" s="9">
        <f>SUM(B14:J14)</f>
        <v>-964532.65999999992</v>
      </c>
    </row>
    <row r="15" spans="1:13" ht="27" customHeight="1">
      <c r="A15" s="7" t="s">
        <v>28</v>
      </c>
      <c r="B15" s="8">
        <f>+B13+B14</f>
        <v>388680.74</v>
      </c>
      <c r="C15" s="8">
        <f t="shared" ref="C15:J15" si="3">+C13+C14</f>
        <v>590122.67999999993</v>
      </c>
      <c r="D15" s="8">
        <f t="shared" si="3"/>
        <v>649811.47</v>
      </c>
      <c r="E15" s="8">
        <f t="shared" si="3"/>
        <v>324827.05</v>
      </c>
      <c r="F15" s="8">
        <f t="shared" si="3"/>
        <v>597385.54999999993</v>
      </c>
      <c r="G15" s="8">
        <f t="shared" si="3"/>
        <v>772136.83</v>
      </c>
      <c r="H15" s="8">
        <f t="shared" si="3"/>
        <v>309867.71000000002</v>
      </c>
      <c r="I15" s="8">
        <f t="shared" si="3"/>
        <v>17876.319999999992</v>
      </c>
      <c r="J15" s="8">
        <f t="shared" si="3"/>
        <v>42854.349999999977</v>
      </c>
      <c r="K15" s="8">
        <f>SUM(B15:J15)</f>
        <v>3693562.6999999997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388367.62</v>
      </c>
      <c r="C21" s="13">
        <v>266069.88</v>
      </c>
      <c r="D21" s="13">
        <v>429338.04</v>
      </c>
      <c r="E21" s="13">
        <v>547236.78</v>
      </c>
      <c r="F21" s="13">
        <v>292725.03999999998</v>
      </c>
      <c r="G21" s="13">
        <v>572737.71</v>
      </c>
      <c r="H21" s="13">
        <v>380329.73</v>
      </c>
      <c r="I21" s="13">
        <v>213441.8</v>
      </c>
      <c r="J21" s="13">
        <f>SUM(B21:I21)</f>
        <v>3090246.6</v>
      </c>
      <c r="M21" s="15"/>
    </row>
    <row r="22" spans="1:13" ht="27" customHeight="1">
      <c r="A22" s="2" t="s">
        <v>27</v>
      </c>
      <c r="B22" s="10">
        <v>-86298</v>
      </c>
      <c r="C22" s="10">
        <v>-74262</v>
      </c>
      <c r="D22" s="10">
        <v>-98565</v>
      </c>
      <c r="E22" s="10">
        <v>-112380</v>
      </c>
      <c r="F22" s="10">
        <v>-84132</v>
      </c>
      <c r="G22" s="10">
        <v>-109239</v>
      </c>
      <c r="H22" s="10">
        <v>-58197</v>
      </c>
      <c r="I22" s="10">
        <v>-42741</v>
      </c>
      <c r="J22" s="9">
        <f>SUM(B22:I22)</f>
        <v>-665814</v>
      </c>
      <c r="M22" s="15"/>
    </row>
    <row r="23" spans="1:13" ht="29.25" customHeight="1">
      <c r="A23" s="7" t="s">
        <v>28</v>
      </c>
      <c r="B23" s="8">
        <f>+B21+B22</f>
        <v>302069.62</v>
      </c>
      <c r="C23" s="8">
        <f t="shared" ref="C23:J23" si="4">+C21+C22</f>
        <v>191807.88</v>
      </c>
      <c r="D23" s="8">
        <f t="shared" si="4"/>
        <v>330773.03999999998</v>
      </c>
      <c r="E23" s="8">
        <f t="shared" si="4"/>
        <v>434856.78</v>
      </c>
      <c r="F23" s="8">
        <f t="shared" si="4"/>
        <v>208593.03999999998</v>
      </c>
      <c r="G23" s="8">
        <f t="shared" si="4"/>
        <v>463498.70999999996</v>
      </c>
      <c r="H23" s="8">
        <f t="shared" si="4"/>
        <v>322132.73</v>
      </c>
      <c r="I23" s="8">
        <f t="shared" si="4"/>
        <v>170700.79999999999</v>
      </c>
      <c r="J23" s="8">
        <f t="shared" si="4"/>
        <v>2424432.6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2013-12-06T12:35:31Z</dcterms:modified>
</cp:coreProperties>
</file>