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<sst xmlns="http://schemas.openxmlformats.org/spreadsheetml/2006/main" count="94" uniqueCount="94">
  <si>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</si>
  <si>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</si>
  <si>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</si>
  <si>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</si>
  <si>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</si>
  <si>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</si>
  <si>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</si>
  <si>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</si>
  <si>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</si>
  <si>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</si>
  <si>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</si>
  <si>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</si>
  <si>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</si>
  <si>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</si>
  <si>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</si>
  <si>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</si>
  <si>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</si>
  <si>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</si>
  <si>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</si>
  <si>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</si>
  <si>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</si>
  <si>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</si>
  <si>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</si>
  <si>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</si>
  <si>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</si>
  <si>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</si>
  <si>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</si>
  <si>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</si>
  <si>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</si>
  <si>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</si>
  <si>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</si>
  <si>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</si>
  <si>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</si>
  <si>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</si>
  <si>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</si>
  <si>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</si>
  <si>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</si>
  <si>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</si>
  <si>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</si>
  <si>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</si>
  <si>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</si>
  <si>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</si>
  <si>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</si>
  <si>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</si>
  <si>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</si>
  <si>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</si>
  <si>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</si>
  <si>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</si>
  <si>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</si>
  <si>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</si>
  <si>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</si>
  <si>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</si>
  <si>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</si>
  <si>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</si>
  <si>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</si>
  <si>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</si>
  <si>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</si>
  <si>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</si>
  <si>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</si>
  <si>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</si>
  <si>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</si>
  <si>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</si>
  <si>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</si>
  <si>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</si>
  <si>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</si>
  <si>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</si>
  <si>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</si>
  <si>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</si>
  <si>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</si>
  <si>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</si>
  <si>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</si>
  <si>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</si>
  <si>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</si>
  <si>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</si>
  <si>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</si>
  <si>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</si>
  <si>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</si>
  <si>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</si>
  <si>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</si>
  <si>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</si>
  <si>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</si>
  <si>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</si>
  <si>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</si>
  <si>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</si>
  <si>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</si>
  <si>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</si>
  <si>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</si>
  <si>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</si>
  <si>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</si>
  <si>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</si>
  <si>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</si>
  <si>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</si>
  <si>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</si>
  <si>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15/12/13 - VENCIMENTO 20/12/13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</si>
</sst>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262634</v>
      </c>
      <c r="C7" s="10">
        <f aca="true" t="shared" si="0" ref="C7:I7">C8+C16+C20</f>
        <v>192469</v>
      </c>
      <c r="D7" s="10">
        <f t="shared" si="0"/>
        <v>300311</v>
      </c>
      <c r="E7" s="10">
        <f t="shared" si="0"/>
        <v>372980</v>
      </c>
      <c r="F7" s="10">
        <f t="shared" si="0"/>
        <v>211603</v>
      </c>
      <c r="G7" s="10">
        <f t="shared" si="0"/>
        <v>404692</v>
      </c>
      <c r="H7" s="10">
        <f t="shared" si="0"/>
        <v>243427</v>
      </c>
      <c r="I7" s="10">
        <f t="shared" si="0"/>
        <v>120470</v>
      </c>
      <c r="J7" s="10">
        <f>+J8+J16+J20</f>
        <v>2108586</v>
      </c>
      <c r="L7" s="42"/>
    </row>
    <row r="8" spans="1:10" ht="15.75">
      <c r="A8" s="11" t="s">
        <v>22</v>
      </c>
      <c r="B8" s="12">
        <f>+B9+B12</f>
        <v>149560</v>
      </c>
      <c r="C8" s="12">
        <f>+C9+C12</f>
        <v>114518</v>
      </c>
      <c r="D8" s="12">
        <f aca="true" t="shared" si="1" ref="D8:I8">+D9+D12</f>
        <v>187288</v>
      </c>
      <c r="E8" s="12">
        <f t="shared" si="1"/>
        <v>216893</v>
      </c>
      <c r="F8" s="12">
        <f t="shared" si="1"/>
        <v>124486</v>
      </c>
      <c r="G8" s="12">
        <f t="shared" si="1"/>
        <v>233204</v>
      </c>
      <c r="H8" s="12">
        <f t="shared" si="1"/>
        <v>133682</v>
      </c>
      <c r="I8" s="12">
        <f t="shared" si="1"/>
        <v>73968</v>
      </c>
      <c r="J8" s="12">
        <f>SUM(B8:I8)</f>
        <v>1233599</v>
      </c>
    </row>
    <row r="9" spans="1:10" ht="15.75">
      <c r="A9" s="13" t="s">
        <v>23</v>
      </c>
      <c r="B9" s="14">
        <v>29135</v>
      </c>
      <c r="C9" s="14">
        <v>27181</v>
      </c>
      <c r="D9" s="14">
        <v>34143</v>
      </c>
      <c r="E9" s="14">
        <v>38280</v>
      </c>
      <c r="F9" s="14">
        <v>28668</v>
      </c>
      <c r="G9" s="14">
        <v>38844</v>
      </c>
      <c r="H9" s="14">
        <v>20298</v>
      </c>
      <c r="I9" s="14">
        <v>15228</v>
      </c>
      <c r="J9" s="12">
        <f aca="true" t="shared" si="2" ref="J9:J15">SUM(B9:I9)</f>
        <v>231777</v>
      </c>
    </row>
    <row r="10" spans="1:10" ht="15.75">
      <c r="A10" s="15" t="s">
        <v>24</v>
      </c>
      <c r="B10" s="14">
        <f>+B9-B11</f>
        <v>29135</v>
      </c>
      <c r="C10" s="14">
        <f aca="true" t="shared" si="3" ref="C10:I10">+C9-C11</f>
        <v>27181</v>
      </c>
      <c r="D10" s="14">
        <f t="shared" si="3"/>
        <v>34143</v>
      </c>
      <c r="E10" s="14">
        <f t="shared" si="3"/>
        <v>38280</v>
      </c>
      <c r="F10" s="14">
        <f t="shared" si="3"/>
        <v>28668</v>
      </c>
      <c r="G10" s="14">
        <f t="shared" si="3"/>
        <v>38844</v>
      </c>
      <c r="H10" s="14">
        <f t="shared" si="3"/>
        <v>20298</v>
      </c>
      <c r="I10" s="14">
        <f t="shared" si="3"/>
        <v>15228</v>
      </c>
      <c r="J10" s="12">
        <f t="shared" si="2"/>
        <v>231777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120425</v>
      </c>
      <c r="C12" s="14">
        <f aca="true" t="shared" si="4" ref="C12:I12">C13+C14+C15</f>
        <v>87337</v>
      </c>
      <c r="D12" s="14">
        <f t="shared" si="4"/>
        <v>153145</v>
      </c>
      <c r="E12" s="14">
        <f t="shared" si="4"/>
        <v>178613</v>
      </c>
      <c r="F12" s="14">
        <f t="shared" si="4"/>
        <v>95818</v>
      </c>
      <c r="G12" s="14">
        <f t="shared" si="4"/>
        <v>194360</v>
      </c>
      <c r="H12" s="14">
        <f t="shared" si="4"/>
        <v>113384</v>
      </c>
      <c r="I12" s="14">
        <f t="shared" si="4"/>
        <v>58740</v>
      </c>
      <c r="J12" s="12">
        <f t="shared" si="2"/>
        <v>1001822</v>
      </c>
    </row>
    <row r="13" spans="1:10" ht="15.75">
      <c r="A13" s="15" t="s">
        <v>27</v>
      </c>
      <c r="B13" s="14">
        <v>53915</v>
      </c>
      <c r="C13" s="14">
        <v>41155</v>
      </c>
      <c r="D13" s="14">
        <v>71199</v>
      </c>
      <c r="E13" s="14">
        <v>83133</v>
      </c>
      <c r="F13" s="14">
        <v>45550</v>
      </c>
      <c r="G13" s="14">
        <v>89846</v>
      </c>
      <c r="H13" s="14">
        <v>50960</v>
      </c>
      <c r="I13" s="14">
        <v>25637</v>
      </c>
      <c r="J13" s="12">
        <f t="shared" si="2"/>
        <v>461395</v>
      </c>
    </row>
    <row r="14" spans="1:10" ht="15.75">
      <c r="A14" s="15" t="s">
        <v>28</v>
      </c>
      <c r="B14" s="14">
        <v>53594</v>
      </c>
      <c r="C14" s="14">
        <v>35879</v>
      </c>
      <c r="D14" s="14">
        <v>67428</v>
      </c>
      <c r="E14" s="14">
        <v>76591</v>
      </c>
      <c r="F14" s="14">
        <v>40503</v>
      </c>
      <c r="G14" s="14">
        <v>85627</v>
      </c>
      <c r="H14" s="14">
        <v>51952</v>
      </c>
      <c r="I14" s="14">
        <v>28150</v>
      </c>
      <c r="J14" s="12">
        <f t="shared" si="2"/>
        <v>439724</v>
      </c>
    </row>
    <row r="15" spans="1:10" ht="15.75">
      <c r="A15" s="15" t="s">
        <v>29</v>
      </c>
      <c r="B15" s="14">
        <v>12916</v>
      </c>
      <c r="C15" s="14">
        <v>10303</v>
      </c>
      <c r="D15" s="14">
        <v>14518</v>
      </c>
      <c r="E15" s="14">
        <v>18889</v>
      </c>
      <c r="F15" s="14">
        <v>9765</v>
      </c>
      <c r="G15" s="14">
        <v>18887</v>
      </c>
      <c r="H15" s="14">
        <v>10472</v>
      </c>
      <c r="I15" s="14">
        <v>4953</v>
      </c>
      <c r="J15" s="12">
        <f t="shared" si="2"/>
        <v>100703</v>
      </c>
    </row>
    <row r="16" spans="1:10" ht="15.75">
      <c r="A16" s="17" t="s">
        <v>30</v>
      </c>
      <c r="B16" s="18">
        <f>B17+B18+B19</f>
        <v>82144</v>
      </c>
      <c r="C16" s="18">
        <f aca="true" t="shared" si="5" ref="C16:I16">C17+C18+C19</f>
        <v>53690</v>
      </c>
      <c r="D16" s="18">
        <f t="shared" si="5"/>
        <v>73872</v>
      </c>
      <c r="E16" s="18">
        <f t="shared" si="5"/>
        <v>103203</v>
      </c>
      <c r="F16" s="18">
        <f t="shared" si="5"/>
        <v>59771</v>
      </c>
      <c r="G16" s="18">
        <f t="shared" si="5"/>
        <v>128112</v>
      </c>
      <c r="H16" s="18">
        <f t="shared" si="5"/>
        <v>89350</v>
      </c>
      <c r="I16" s="18">
        <f t="shared" si="5"/>
        <v>37697</v>
      </c>
      <c r="J16" s="12">
        <f aca="true" t="shared" si="6" ref="J16:J22">SUM(B16:I16)</f>
        <v>627839</v>
      </c>
    </row>
    <row r="17" spans="1:10" ht="18.75" customHeight="1">
      <c r="A17" s="13" t="s">
        <v>31</v>
      </c>
      <c r="B17" s="14">
        <v>44227</v>
      </c>
      <c r="C17" s="14">
        <v>32591</v>
      </c>
      <c r="D17" s="14">
        <v>41619</v>
      </c>
      <c r="E17" s="14">
        <v>59047</v>
      </c>
      <c r="F17" s="14">
        <v>35404</v>
      </c>
      <c r="G17" s="14">
        <v>71326</v>
      </c>
      <c r="H17" s="14">
        <v>47569</v>
      </c>
      <c r="I17" s="14">
        <v>20366</v>
      </c>
      <c r="J17" s="12">
        <f t="shared" si="6"/>
        <v>352149</v>
      </c>
    </row>
    <row r="18" spans="1:10" ht="18.75" customHeight="1">
      <c r="A18" s="13" t="s">
        <v>32</v>
      </c>
      <c r="B18" s="14">
        <v>30900</v>
      </c>
      <c r="C18" s="14">
        <v>16130</v>
      </c>
      <c r="D18" s="14">
        <v>26237</v>
      </c>
      <c r="E18" s="14">
        <v>35028</v>
      </c>
      <c r="F18" s="14">
        <v>19726</v>
      </c>
      <c r="G18" s="14">
        <v>46455</v>
      </c>
      <c r="H18" s="14">
        <v>35107</v>
      </c>
      <c r="I18" s="14">
        <v>14860</v>
      </c>
      <c r="J18" s="12">
        <f t="shared" si="6"/>
        <v>224443</v>
      </c>
    </row>
    <row r="19" spans="1:10" ht="18.75" customHeight="1">
      <c r="A19" s="13" t="s">
        <v>33</v>
      </c>
      <c r="B19" s="14">
        <v>7017</v>
      </c>
      <c r="C19" s="14">
        <v>4969</v>
      </c>
      <c r="D19" s="14">
        <v>6016</v>
      </c>
      <c r="E19" s="14">
        <v>9128</v>
      </c>
      <c r="F19" s="14">
        <v>4641</v>
      </c>
      <c r="G19" s="14">
        <v>10331</v>
      </c>
      <c r="H19" s="14">
        <v>6674</v>
      </c>
      <c r="I19" s="14">
        <v>2471</v>
      </c>
      <c r="J19" s="12">
        <f t="shared" si="6"/>
        <v>51247</v>
      </c>
    </row>
    <row r="20" spans="1:10" ht="18.75" customHeight="1">
      <c r="A20" s="17" t="s">
        <v>34</v>
      </c>
      <c r="B20" s="14">
        <f>B21+B22</f>
        <v>30930</v>
      </c>
      <c r="C20" s="14">
        <f aca="true" t="shared" si="7" ref="C20:I20">C21+C22</f>
        <v>24261</v>
      </c>
      <c r="D20" s="14">
        <f t="shared" si="7"/>
        <v>39151</v>
      </c>
      <c r="E20" s="14">
        <f t="shared" si="7"/>
        <v>52884</v>
      </c>
      <c r="F20" s="14">
        <f t="shared" si="7"/>
        <v>27346</v>
      </c>
      <c r="G20" s="14">
        <f t="shared" si="7"/>
        <v>43376</v>
      </c>
      <c r="H20" s="14">
        <f t="shared" si="7"/>
        <v>20395</v>
      </c>
      <c r="I20" s="14">
        <f t="shared" si="7"/>
        <v>8805</v>
      </c>
      <c r="J20" s="12">
        <f t="shared" si="6"/>
        <v>247148</v>
      </c>
    </row>
    <row r="21" spans="1:10" ht="18.75" customHeight="1">
      <c r="A21" s="13" t="s">
        <v>35</v>
      </c>
      <c r="B21" s="14">
        <v>19795</v>
      </c>
      <c r="C21" s="14">
        <v>15527</v>
      </c>
      <c r="D21" s="14">
        <v>25057</v>
      </c>
      <c r="E21" s="14">
        <v>33846</v>
      </c>
      <c r="F21" s="14">
        <v>17501</v>
      </c>
      <c r="G21" s="14">
        <v>27761</v>
      </c>
      <c r="H21" s="14">
        <v>13053</v>
      </c>
      <c r="I21" s="14">
        <v>5635</v>
      </c>
      <c r="J21" s="12">
        <f t="shared" si="6"/>
        <v>158175</v>
      </c>
    </row>
    <row r="22" spans="1:10" ht="18.75" customHeight="1">
      <c r="A22" s="13" t="s">
        <v>36</v>
      </c>
      <c r="B22" s="14">
        <v>11135</v>
      </c>
      <c r="C22" s="14">
        <v>8734</v>
      </c>
      <c r="D22" s="14">
        <v>14094</v>
      </c>
      <c r="E22" s="14">
        <v>19038</v>
      </c>
      <c r="F22" s="14">
        <v>9845</v>
      </c>
      <c r="G22" s="14">
        <v>15615</v>
      </c>
      <c r="H22" s="14">
        <v>7342</v>
      </c>
      <c r="I22" s="14">
        <v>3170</v>
      </c>
      <c r="J22" s="12">
        <f t="shared" si="6"/>
        <v>88973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0.9671423745592725</v>
      </c>
      <c r="C28" s="23">
        <f aca="true" t="shared" si="8" ref="C28:I28">(((+C$8+C$16)*C$25)+(C$20*C$26))/C$7</f>
        <v>0.9695703718520904</v>
      </c>
      <c r="D28" s="23">
        <f t="shared" si="8"/>
        <v>0.9745260566546013</v>
      </c>
      <c r="E28" s="23">
        <f t="shared" si="8"/>
        <v>0.9715431958818167</v>
      </c>
      <c r="F28" s="23">
        <f t="shared" si="8"/>
        <v>0.9680666313804625</v>
      </c>
      <c r="G28" s="23">
        <f t="shared" si="8"/>
        <v>0.9716930366797466</v>
      </c>
      <c r="H28" s="23">
        <f t="shared" si="8"/>
        <v>0.9297948921031767</v>
      </c>
      <c r="I28" s="23">
        <f t="shared" si="8"/>
        <v>0.9828280360255666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1.512997530760526</v>
      </c>
      <c r="C31" s="26">
        <f aca="true" t="shared" si="9" ref="C31:I31">C28*C30</f>
        <v>1.4913931459828855</v>
      </c>
      <c r="D31" s="26">
        <f t="shared" si="9"/>
        <v>1.5144134920412506</v>
      </c>
      <c r="E31" s="26">
        <f t="shared" si="9"/>
        <v>1.5090008918436377</v>
      </c>
      <c r="F31" s="26">
        <f t="shared" si="9"/>
        <v>1.4633295199947072</v>
      </c>
      <c r="G31" s="26">
        <f t="shared" si="9"/>
        <v>1.5395504473153905</v>
      </c>
      <c r="H31" s="26">
        <f t="shared" si="9"/>
        <v>1.6881356061025277</v>
      </c>
      <c r="I31" s="26">
        <f t="shared" si="9"/>
        <v>1.8875212431871007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397364.59</v>
      </c>
      <c r="C37" s="29">
        <f aca="true" t="shared" si="12" ref="C37:I37">+C38+C39</f>
        <v>287046.95</v>
      </c>
      <c r="D37" s="29">
        <f t="shared" si="12"/>
        <v>454795.03</v>
      </c>
      <c r="E37" s="29">
        <f t="shared" si="12"/>
        <v>562827.15</v>
      </c>
      <c r="F37" s="29">
        <f t="shared" si="12"/>
        <v>309644.92</v>
      </c>
      <c r="G37" s="29">
        <f t="shared" si="12"/>
        <v>623043.75</v>
      </c>
      <c r="H37" s="29">
        <f t="shared" si="12"/>
        <v>410937.79</v>
      </c>
      <c r="I37" s="29">
        <f t="shared" si="12"/>
        <v>227389.68</v>
      </c>
      <c r="J37" s="29">
        <f t="shared" si="11"/>
        <v>3273049.8600000003</v>
      </c>
      <c r="L37" s="43"/>
      <c r="M37" s="43"/>
    </row>
    <row r="38" spans="1:10" ht="15.75">
      <c r="A38" s="17" t="s">
        <v>74</v>
      </c>
      <c r="B38" s="30">
        <f>ROUND(+B7*B31,2)</f>
        <v>397364.59</v>
      </c>
      <c r="C38" s="30">
        <f aca="true" t="shared" si="13" ref="C38:I38">ROUND(+C7*C31,2)</f>
        <v>287046.95</v>
      </c>
      <c r="D38" s="30">
        <f t="shared" si="13"/>
        <v>454795.03</v>
      </c>
      <c r="E38" s="30">
        <f t="shared" si="13"/>
        <v>562827.15</v>
      </c>
      <c r="F38" s="30">
        <f t="shared" si="13"/>
        <v>309644.92</v>
      </c>
      <c r="G38" s="30">
        <f t="shared" si="13"/>
        <v>623043.75</v>
      </c>
      <c r="H38" s="30">
        <f t="shared" si="13"/>
        <v>410937.79</v>
      </c>
      <c r="I38" s="30">
        <f t="shared" si="13"/>
        <v>227389.68</v>
      </c>
      <c r="J38" s="30">
        <f>SUM(B38:I38)</f>
        <v>3273049.8600000003</v>
      </c>
    </row>
    <row r="39" spans="1:12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5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-87405</v>
      </c>
      <c r="C41" s="31">
        <f t="shared" si="15"/>
        <v>-81543</v>
      </c>
      <c r="D41" s="31">
        <f t="shared" si="15"/>
        <v>-102429</v>
      </c>
      <c r="E41" s="31">
        <f t="shared" si="15"/>
        <v>-114840</v>
      </c>
      <c r="F41" s="31">
        <f t="shared" si="15"/>
        <v>-86004</v>
      </c>
      <c r="G41" s="31">
        <f t="shared" si="15"/>
        <v>-116532</v>
      </c>
      <c r="H41" s="31">
        <f t="shared" si="15"/>
        <v>-60894</v>
      </c>
      <c r="I41" s="31">
        <f t="shared" si="15"/>
        <v>-45684</v>
      </c>
      <c r="J41" s="31">
        <f t="shared" si="15"/>
        <v>-695331</v>
      </c>
      <c r="L41" s="50"/>
    </row>
    <row r="42" spans="1:12" ht="15.75">
      <c r="A42" s="17" t="s">
        <v>44</v>
      </c>
      <c r="B42" s="32">
        <f>B43+B44</f>
        <v>-87405</v>
      </c>
      <c r="C42" s="32">
        <f aca="true" t="shared" si="16" ref="C42:I42">C43+C44</f>
        <v>-81543</v>
      </c>
      <c r="D42" s="32">
        <f t="shared" si="16"/>
        <v>-102429</v>
      </c>
      <c r="E42" s="32">
        <f t="shared" si="16"/>
        <v>-114840</v>
      </c>
      <c r="F42" s="32">
        <f t="shared" si="16"/>
        <v>-86004</v>
      </c>
      <c r="G42" s="32">
        <f t="shared" si="16"/>
        <v>-116532</v>
      </c>
      <c r="H42" s="32">
        <f t="shared" si="16"/>
        <v>-60894</v>
      </c>
      <c r="I42" s="32">
        <f t="shared" si="16"/>
        <v>-45684</v>
      </c>
      <c r="J42" s="31">
        <f t="shared" si="11"/>
        <v>-695331</v>
      </c>
      <c r="L42" s="43"/>
    </row>
    <row r="43" spans="1:12" ht="15.75">
      <c r="A43" s="13" t="s">
        <v>69</v>
      </c>
      <c r="B43" s="20">
        <f aca="true" t="shared" si="17" ref="B43:I43">ROUND(-B9*$D$3,2)</f>
        <v>-87405</v>
      </c>
      <c r="C43" s="20">
        <f t="shared" si="17"/>
        <v>-81543</v>
      </c>
      <c r="D43" s="20">
        <f t="shared" si="17"/>
        <v>-102429</v>
      </c>
      <c r="E43" s="20">
        <f t="shared" si="17"/>
        <v>-114840</v>
      </c>
      <c r="F43" s="20">
        <f t="shared" si="17"/>
        <v>-86004</v>
      </c>
      <c r="G43" s="20">
        <f t="shared" si="17"/>
        <v>-116532</v>
      </c>
      <c r="H43" s="20">
        <f t="shared" si="17"/>
        <v>-60894</v>
      </c>
      <c r="I43" s="20">
        <f t="shared" si="17"/>
        <v>-45684</v>
      </c>
      <c r="J43" s="57">
        <f t="shared" si="11"/>
        <v>-695331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309959.59</v>
      </c>
      <c r="C53" s="35">
        <f t="shared" si="20"/>
        <v>205503.95</v>
      </c>
      <c r="D53" s="35">
        <f t="shared" si="20"/>
        <v>352366.03</v>
      </c>
      <c r="E53" s="35">
        <f t="shared" si="20"/>
        <v>447987.15</v>
      </c>
      <c r="F53" s="35">
        <f t="shared" si="20"/>
        <v>223640.91999999998</v>
      </c>
      <c r="G53" s="35">
        <f t="shared" si="20"/>
        <v>506511.75</v>
      </c>
      <c r="H53" s="35">
        <f t="shared" si="20"/>
        <v>350043.79</v>
      </c>
      <c r="I53" s="35">
        <f t="shared" si="20"/>
        <v>181705.68</v>
      </c>
      <c r="J53" s="35">
        <f>SUM(B53:I53)</f>
        <v>2577718.8600000003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2577718.8400000003</v>
      </c>
      <c r="L56" s="43"/>
    </row>
    <row r="57" spans="1:10" ht="17.25" customHeight="1">
      <c r="A57" s="17" t="s">
        <v>48</v>
      </c>
      <c r="B57" s="45">
        <v>59016.42</v>
      </c>
      <c r="C57" s="45">
        <v>53238.52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112254.94</v>
      </c>
    </row>
    <row r="58" spans="1:10" ht="17.25" customHeight="1">
      <c r="A58" s="17" t="s">
        <v>54</v>
      </c>
      <c r="B58" s="45">
        <v>250943.18</v>
      </c>
      <c r="C58" s="45">
        <v>152265.43</v>
      </c>
      <c r="D58" s="44">
        <v>0</v>
      </c>
      <c r="E58" s="45">
        <v>205406.78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608615.39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137444.88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137444.88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143121.77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143121.77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46283.83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46283.83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25515.54</v>
      </c>
      <c r="E62" s="44">
        <v>0</v>
      </c>
      <c r="F62" s="45">
        <v>30852.21</v>
      </c>
      <c r="G62" s="44">
        <v>0</v>
      </c>
      <c r="H62" s="44">
        <v>0</v>
      </c>
      <c r="I62" s="44">
        <v>0</v>
      </c>
      <c r="J62" s="35">
        <f t="shared" si="21"/>
        <v>56367.75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143705.66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143705.66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83996.55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83996.55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14878.15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14878.15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192788.71</v>
      </c>
      <c r="G66" s="44">
        <v>0</v>
      </c>
      <c r="H66" s="44">
        <v>0</v>
      </c>
      <c r="I66" s="44">
        <v>0</v>
      </c>
      <c r="J66" s="35">
        <f t="shared" si="21"/>
        <v>192788.71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293271.4</v>
      </c>
      <c r="H67" s="45">
        <v>350043.78</v>
      </c>
      <c r="I67" s="44">
        <v>0</v>
      </c>
      <c r="J67" s="32">
        <f t="shared" si="21"/>
        <v>643315.18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213240.35</v>
      </c>
      <c r="H68" s="44">
        <v>0</v>
      </c>
      <c r="I68" s="44">
        <v>0</v>
      </c>
      <c r="J68" s="35">
        <f t="shared" si="21"/>
        <v>213240.35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59497.47</v>
      </c>
      <c r="J69" s="32">
        <f t="shared" si="21"/>
        <v>59497.47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122208.21</v>
      </c>
      <c r="J70" s="35">
        <f t="shared" si="21"/>
        <v>122208.21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1.6084026506784475</v>
      </c>
      <c r="C75" s="55">
        <v>1.5781360768396093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1.491913862918935</v>
      </c>
      <c r="C76" s="55">
        <v>1.461142582846892</v>
      </c>
      <c r="D76" s="55"/>
      <c r="E76" s="55">
        <v>1.5388192857272767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1.4177580508677534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1.4878184263182197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1.924165819611032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1.6636879753712424</v>
      </c>
      <c r="E80" s="55">
        <v>0</v>
      </c>
      <c r="F80" s="55">
        <v>1.5240984283110364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1.4872722222663102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1.4844717412892363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1.471013163143199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1.4536488500268456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1.4803410916299258</v>
      </c>
      <c r="H85" s="55">
        <v>1.688135580687434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1.6207792169733912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1.845947653429603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1.908966580265244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2013-12-20T11:04:44Z</dcterms:modified>
  <cp:category/>
  <cp:version/>
  <cp:contentType/>
  <cp:contentStatus/>
</cp:coreProperties>
</file>