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 AGOSTO 2013" sheetId="5" r:id="rId1"/>
  </sheets>
  <definedNames>
    <definedName name="_xlnm.Print_Area" localSheetId="0">'RESUMO SISTEMA AGOSTO 2013'!$A$1:$J$24</definedName>
    <definedName name="_xlnm.Print_Titles" localSheetId="0">'RESUMO SISTEMA AGOSTO 2013'!$1:$20</definedName>
  </definedNames>
  <calcPr calcId="125725"/>
</workbook>
</file>

<file path=xl/calcChain.xml><?xml version="1.0" encoding="utf-8"?>
<calcChain xmlns="http://schemas.openxmlformats.org/spreadsheetml/2006/main">
  <c r="B23" i="5"/>
  <c r="H23"/>
  <c r="G23"/>
  <c r="F23"/>
  <c r="E23"/>
  <c r="D23"/>
  <c r="J21"/>
  <c r="J14"/>
  <c r="J13"/>
  <c r="I15"/>
  <c r="H15"/>
  <c r="G15"/>
  <c r="F15"/>
  <c r="E15"/>
  <c r="D15"/>
  <c r="C15"/>
  <c r="B15"/>
  <c r="C5"/>
  <c r="D5"/>
  <c r="E5"/>
  <c r="F5"/>
  <c r="G5"/>
  <c r="H5"/>
  <c r="I5"/>
  <c r="D6"/>
  <c r="E6"/>
  <c r="F6"/>
  <c r="G6"/>
  <c r="H6"/>
  <c r="E7"/>
  <c r="G7"/>
  <c r="H7"/>
  <c r="B5"/>
  <c r="J5" l="1"/>
  <c r="D7"/>
  <c r="F7"/>
  <c r="J15"/>
  <c r="I23" l="1"/>
  <c r="I7" s="1"/>
  <c r="I6"/>
  <c r="C23"/>
  <c r="C7" s="1"/>
  <c r="C6"/>
  <c r="J22" l="1"/>
  <c r="J23" s="1"/>
  <c r="B7"/>
  <c r="J7" s="1"/>
  <c r="B6"/>
  <c r="J6" s="1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<sst xmlns="http://schemas.openxmlformats.org/spreadsheetml/2006/main" count="57" uniqueCount="33">
  <si>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</si>
  <si>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</si>
  <si>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</si>
  <si>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</si>
  <si>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</si>
  <si>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</si>
  <si>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</si>
  <si>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</si>
  <si>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</si>
  <si>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</si>
  <si>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</si>
  <si>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</si>
  <si>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</si>
  <si>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</si>
  <si>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</si>
  <si>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</si>
  <si>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</si>
  <si>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</si>
  <si>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</si>
  <si>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</si>
  <si>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</si>
  <si>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</si>
  <si>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</si>
  <si>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</si>
  <si>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</si>
  <si>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</si>
  <si>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</si>
  <si>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</si>
  <si>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</si>
  <si>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</si>
  <si>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</si>
  <si>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</si>
  <si>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01/08/13 a 31/08/13 - VENCIMENTO 08/08/13 a  06/09/13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</si>
</sst>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" fontId="4" fillId="0" borderId="0" applyBorder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4" fillId="2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indent="1"/>
    </xf>
    <xf numFmtId="166" fontId="2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167" fontId="2" fillId="0" borderId="1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 indent="1"/>
    </xf>
    <xf numFmtId="166" fontId="2" fillId="3" borderId="1" xfId="1" applyNumberFormat="1" applyFont="1" applyFill="1" applyBorder="1" applyAlignment="1">
      <alignment horizontal="center" vertical="center"/>
    </xf>
    <xf numFmtId="165" fontId="0" fillId="0" borderId="0" xfId="3" applyNumberFormat="1" applyFont="1" applyFill="1" applyAlignment="1">
      <alignment vertical="center"/>
    </xf>
    <xf numFmtId="43" fontId="0" fillId="0" borderId="0" xfId="3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  <colors>
    <mruColors>
      <color rgb="FFFFFF99"/>
      <color rgb="FFFFFF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Normal="100" workbookViewId="0">
      <selection activeCell="A2" sqref="A2:J2"/>
    </sheetView>
  </sheetViews>
  <sheetFormatPr defaultRowHeight="14.25"/>
  <cols>
    <col min="1" max="1" width="38.37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4.375" style="1" customWidth="1"/>
    <col min="9" max="9" width="15.75" style="1" bestFit="1" customWidth="1"/>
    <col min="10" max="10" width="14.5" style="1" bestFit="1" customWidth="1"/>
    <col min="11" max="11" width="9" style="1"/>
    <col min="12" max="12" width="16.25" style="1" bestFit="1" customWidth="1"/>
    <col min="13" max="16384" width="9" style="1"/>
  </cols>
  <sheetData>
    <row r="1" spans="1:12" ht="2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ht="21">
      <c r="A2" s="20" t="s">
        <v>32</v>
      </c>
      <c r="B2" s="20"/>
      <c r="C2" s="20"/>
      <c r="D2" s="20"/>
      <c r="E2" s="20"/>
      <c r="F2" s="20"/>
      <c r="G2" s="20"/>
      <c r="H2" s="20"/>
      <c r="I2" s="20"/>
      <c r="J2" s="20"/>
    </row>
    <row r="3" spans="1:12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2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2" ht="24" customHeight="1">
      <c r="A5" s="13" t="s">
        <v>29</v>
      </c>
      <c r="B5" s="14">
        <f t="shared" ref="B5:I7" si="0">+B13+B21</f>
        <v>58250256.340000004</v>
      </c>
      <c r="C5" s="14">
        <f t="shared" si="0"/>
        <v>67272558.99000001</v>
      </c>
      <c r="D5" s="14">
        <f t="shared" si="0"/>
        <v>74658262.230000004</v>
      </c>
      <c r="E5" s="14">
        <f t="shared" si="0"/>
        <v>68634659.769999996</v>
      </c>
      <c r="F5" s="14">
        <f t="shared" si="0"/>
        <v>50120786.979999997</v>
      </c>
      <c r="G5" s="14">
        <f t="shared" si="0"/>
        <v>81940764.969999999</v>
      </c>
      <c r="H5" s="14">
        <f t="shared" si="0"/>
        <v>83807049.670000002</v>
      </c>
      <c r="I5" s="14">
        <f t="shared" si="0"/>
        <v>46562911.449999996</v>
      </c>
      <c r="J5" s="14">
        <f>SUM(B5:I5)</f>
        <v>531247250.39999998</v>
      </c>
      <c r="K5" s="9"/>
      <c r="L5" s="17"/>
    </row>
    <row r="6" spans="1:12" ht="24" customHeight="1">
      <c r="A6" s="2" t="s">
        <v>30</v>
      </c>
      <c r="B6" s="10">
        <f t="shared" si="0"/>
        <v>-10136911.42</v>
      </c>
      <c r="C6" s="10">
        <f t="shared" si="0"/>
        <v>-9512833.9700000007</v>
      </c>
      <c r="D6" s="10">
        <f t="shared" si="0"/>
        <v>-10475758.529999999</v>
      </c>
      <c r="E6" s="10">
        <f t="shared" si="0"/>
        <v>-9463166.290000001</v>
      </c>
      <c r="F6" s="10">
        <f t="shared" si="0"/>
        <v>-10354892.27</v>
      </c>
      <c r="G6" s="10">
        <f t="shared" si="0"/>
        <v>-12259905.16</v>
      </c>
      <c r="H6" s="10">
        <f t="shared" si="0"/>
        <v>-10371823.34</v>
      </c>
      <c r="I6" s="10">
        <f t="shared" si="0"/>
        <v>-7145069.96</v>
      </c>
      <c r="J6" s="10">
        <f>SUM(B6:I6)</f>
        <v>-79720360.939999998</v>
      </c>
      <c r="K6" s="9"/>
      <c r="L6" s="17"/>
    </row>
    <row r="7" spans="1:12" ht="29.25" customHeight="1">
      <c r="A7" s="7" t="s">
        <v>31</v>
      </c>
      <c r="B7" s="8">
        <f t="shared" si="0"/>
        <v>48113344.920000009</v>
      </c>
      <c r="C7" s="8">
        <f t="shared" si="0"/>
        <v>57759725.020000003</v>
      </c>
      <c r="D7" s="8">
        <f t="shared" si="0"/>
        <v>64182503.700000003</v>
      </c>
      <c r="E7" s="8">
        <f t="shared" si="0"/>
        <v>59171493.480000004</v>
      </c>
      <c r="F7" s="8">
        <f t="shared" si="0"/>
        <v>39765894.709999993</v>
      </c>
      <c r="G7" s="8">
        <f t="shared" si="0"/>
        <v>69680859.810000002</v>
      </c>
      <c r="H7" s="8">
        <f t="shared" si="0"/>
        <v>73435226.329999998</v>
      </c>
      <c r="I7" s="8">
        <f t="shared" si="0"/>
        <v>39417841.489999995</v>
      </c>
      <c r="J7" s="8">
        <f>SUM(B7:I7)</f>
        <v>451526889.45999998</v>
      </c>
      <c r="K7" s="9"/>
      <c r="L7" s="17"/>
    </row>
    <row r="10" spans="1:12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2" ht="38.25">
      <c r="A11" s="18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8" t="s">
        <v>27</v>
      </c>
    </row>
    <row r="12" spans="1:12" ht="15.75">
      <c r="A12" s="18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8"/>
    </row>
    <row r="13" spans="1:12" ht="27" customHeight="1">
      <c r="A13" s="13" t="s">
        <v>29</v>
      </c>
      <c r="B13" s="14">
        <v>36572692.090000004</v>
      </c>
      <c r="C13" s="14">
        <v>50831579.510000005</v>
      </c>
      <c r="D13" s="14">
        <v>50314768.799999997</v>
      </c>
      <c r="E13" s="14">
        <v>37674833.380000003</v>
      </c>
      <c r="F13" s="14">
        <v>32080709.84</v>
      </c>
      <c r="G13" s="14">
        <v>49979595.509999998</v>
      </c>
      <c r="H13" s="14">
        <v>65815453.210000001</v>
      </c>
      <c r="I13" s="14">
        <v>32804446.039999999</v>
      </c>
      <c r="J13" s="14">
        <f>SUM(B13:I13)</f>
        <v>356074078.38</v>
      </c>
      <c r="L13" s="16"/>
    </row>
    <row r="14" spans="1:12" ht="27" customHeight="1">
      <c r="A14" s="2" t="s">
        <v>30</v>
      </c>
      <c r="B14" s="10">
        <v>-7066299.2000000002</v>
      </c>
      <c r="C14" s="10">
        <v>-6361316.9000000004</v>
      </c>
      <c r="D14" s="10">
        <v>-7268259.5999999996</v>
      </c>
      <c r="E14" s="10">
        <v>-5680015.2300000004</v>
      </c>
      <c r="F14" s="10">
        <v>-7418793.7400000002</v>
      </c>
      <c r="G14" s="10">
        <v>-8081370.169999999</v>
      </c>
      <c r="H14" s="10">
        <v>-8389989.2899999991</v>
      </c>
      <c r="I14" s="10">
        <v>-5141517.34</v>
      </c>
      <c r="J14" s="10">
        <f>SUM(B14:I14)</f>
        <v>-55407561.469999999</v>
      </c>
    </row>
    <row r="15" spans="1:12" ht="27" customHeight="1">
      <c r="A15" s="7" t="s">
        <v>31</v>
      </c>
      <c r="B15" s="8">
        <f>+B13+B14</f>
        <v>29506392.890000004</v>
      </c>
      <c r="C15" s="8">
        <f t="shared" ref="C15:I15" si="1">+C13+C14</f>
        <v>44470262.610000007</v>
      </c>
      <c r="D15" s="8">
        <f t="shared" si="1"/>
        <v>43046509.199999996</v>
      </c>
      <c r="E15" s="8">
        <f t="shared" si="1"/>
        <v>31994818.150000002</v>
      </c>
      <c r="F15" s="8">
        <f t="shared" si="1"/>
        <v>24661916.100000001</v>
      </c>
      <c r="G15" s="8">
        <f t="shared" si="1"/>
        <v>41898225.339999996</v>
      </c>
      <c r="H15" s="8">
        <f t="shared" si="1"/>
        <v>57425463.920000002</v>
      </c>
      <c r="I15" s="8">
        <f t="shared" si="1"/>
        <v>27662928.699999999</v>
      </c>
      <c r="J15" s="8">
        <f>SUM(B15:I15)</f>
        <v>300666516.91000003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8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1" t="s">
        <v>27</v>
      </c>
    </row>
    <row r="20" spans="1:12" ht="15.75">
      <c r="A20" s="18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2"/>
    </row>
    <row r="21" spans="1:12" ht="27" customHeight="1">
      <c r="A21" s="13" t="s">
        <v>29</v>
      </c>
      <c r="B21" s="14">
        <v>21677564.250000004</v>
      </c>
      <c r="C21" s="14">
        <v>16440979.479999999</v>
      </c>
      <c r="D21" s="14">
        <v>24343493.430000003</v>
      </c>
      <c r="E21" s="14">
        <v>30959826.389999997</v>
      </c>
      <c r="F21" s="14">
        <v>18040077.139999997</v>
      </c>
      <c r="G21" s="14">
        <v>31961169.460000001</v>
      </c>
      <c r="H21" s="14">
        <v>17991596.460000001</v>
      </c>
      <c r="I21" s="14">
        <v>13758465.409999996</v>
      </c>
      <c r="J21" s="14">
        <f>SUM(B21:I21)</f>
        <v>175173172.02000001</v>
      </c>
      <c r="L21" s="16"/>
    </row>
    <row r="22" spans="1:12" ht="27" customHeight="1">
      <c r="A22" s="2" t="s">
        <v>30</v>
      </c>
      <c r="B22" s="11">
        <v>-3070612.22</v>
      </c>
      <c r="C22" s="11">
        <v>-3151517.07</v>
      </c>
      <c r="D22" s="11">
        <v>-3207498.93</v>
      </c>
      <c r="E22" s="11">
        <v>-3783151.06</v>
      </c>
      <c r="F22" s="11">
        <v>-2936098.5300000003</v>
      </c>
      <c r="G22" s="11">
        <v>-4178534.9900000007</v>
      </c>
      <c r="H22" s="11">
        <v>-1981834.05</v>
      </c>
      <c r="I22" s="11">
        <v>-2003552.62</v>
      </c>
      <c r="J22" s="10">
        <f>SUM(B22:I22)</f>
        <v>-24312799.470000006</v>
      </c>
      <c r="L22" s="16"/>
    </row>
    <row r="23" spans="1:12" ht="29.25" customHeight="1">
      <c r="A23" s="7" t="s">
        <v>31</v>
      </c>
      <c r="B23" s="8">
        <f>+B21+B22</f>
        <v>18606952.030000005</v>
      </c>
      <c r="C23" s="8">
        <f t="shared" ref="C23:J23" si="2">+C21+C22</f>
        <v>13289462.409999998</v>
      </c>
      <c r="D23" s="8">
        <f t="shared" si="2"/>
        <v>21135994.500000004</v>
      </c>
      <c r="E23" s="8">
        <f t="shared" si="2"/>
        <v>27176675.329999998</v>
      </c>
      <c r="F23" s="8">
        <f t="shared" si="2"/>
        <v>15103978.609999996</v>
      </c>
      <c r="G23" s="8">
        <f t="shared" si="2"/>
        <v>27782634.469999999</v>
      </c>
      <c r="H23" s="8">
        <f t="shared" si="2"/>
        <v>16009762.41</v>
      </c>
      <c r="I23" s="8">
        <f t="shared" si="2"/>
        <v>11754912.789999995</v>
      </c>
      <c r="J23" s="8">
        <f t="shared" si="2"/>
        <v>150860372.55000001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 AGOSTO 2013</vt:lpstr>
      <vt:lpstr>'RESUMO SISTEMA AGOSTO 2013'!Area_de_impressao</vt:lpstr>
      <vt:lpstr>'RESUMO SISTEMA AGOSTO 2013'!Titulos_de_impressao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2013-09-12T21:05:58Z</cp:lastPrinted>
  <dcterms:created xsi:type="dcterms:W3CDTF">2012-11-28T17:54:39Z</dcterms:created>
  <dcterms:modified xsi:type="dcterms:W3CDTF">2013-09-12T21:07:58Z</dcterms:modified>
</cp:coreProperties>
</file>