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 130813" sheetId="5" r:id="rId1"/>
  </sheets>
  <definedNames>
    <definedName name="_xlnm.Print_Area" localSheetId="0">'RESUMO SISTEMA 130813'!$A$1:$J$24</definedName>
    <definedName name="_xlnm.Print_Titles" localSheetId="0">'RESUMO SISTEMA 130813'!$1:$20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I7"/>
  <c r="J21"/>
  <c r="J22"/>
  <c r="J23"/>
  <c r="B23"/>
  <c r="C23"/>
  <c r="D23"/>
  <c r="E23"/>
  <c r="F23"/>
  <c r="G23"/>
  <c r="H23"/>
  <c r="I23"/>
  <c r="J6"/>
  <c r="H7"/>
  <c r="F7"/>
  <c r="D7"/>
  <c r="B7"/>
  <c r="J7"/>
  <c r="G7"/>
  <c r="E7"/>
  <c r="C7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<sst xmlns="http://schemas.openxmlformats.org/spreadsheetml/2006/main" count="57" uniqueCount="33">
  <si>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</si>
  <si>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</si>
  <si>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</si>
  <si>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</si>
  <si>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</si>
  <si>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</si>
  <si>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</si>
  <si>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</si>
  <si>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</si>
  <si>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</si>
  <si>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</si>
  <si>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</si>
  <si>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</si>
  <si>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</si>
  <si>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</si>
  <si>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</si>
  <si>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</si>
  <si>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</si>
  <si>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</si>
  <si>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</si>
  <si>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</si>
  <si>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</si>
  <si>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</si>
  <si>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</si>
  <si>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</si>
  <si>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</si>
  <si>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</si>
  <si>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</si>
  <si>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</si>
  <si>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</si>
  <si>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</si>
  <si>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</si>
  <si>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13/08/13 - VENCIMENTO 20/08/13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</si>
</sst>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172" fontId="3" fillId="3" borderId="1" xfId="3" applyNumberFormat="1" applyFont="1" applyFill="1" applyBorder="1" applyAlignment="1">
      <alignment horizontal="center" vertical="center"/>
    </xf>
    <xf numFmtId="172" fontId="3" fillId="0" borderId="1" xfId="3" applyNumberFormat="1" applyFont="1" applyFill="1" applyBorder="1" applyAlignment="1">
      <alignment vertical="center"/>
    </xf>
    <xf numFmtId="172" fontId="3" fillId="0" borderId="3" xfId="3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1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2235732.04</v>
      </c>
      <c r="C5" s="14">
        <f t="shared" si="0"/>
        <v>2614973.12</v>
      </c>
      <c r="D5" s="14">
        <f t="shared" si="0"/>
        <v>2846359.59</v>
      </c>
      <c r="E5" s="14">
        <f t="shared" si="0"/>
        <v>2609679.71</v>
      </c>
      <c r="F5" s="14">
        <f t="shared" si="0"/>
        <v>1964580.5899999999</v>
      </c>
      <c r="G5" s="14">
        <f t="shared" si="0"/>
        <v>3114884.19</v>
      </c>
      <c r="H5" s="14">
        <f t="shared" si="0"/>
        <v>3208326.0999999996</v>
      </c>
      <c r="I5" s="14">
        <f t="shared" si="0"/>
        <v>1821284.3099999998</v>
      </c>
      <c r="J5" s="14">
        <f>SUM(B5:I5)</f>
        <v>20415819.649999999</v>
      </c>
      <c r="K5" s="9"/>
    </row>
    <row r="6" spans="1:11" ht="24" customHeight="1">
      <c r="A6" s="2" t="s">
        <v>30</v>
      </c>
      <c r="B6" s="10">
        <f t="shared" si="0"/>
        <v>-491743.38</v>
      </c>
      <c r="C6" s="10">
        <f t="shared" si="0"/>
        <v>-315254.37</v>
      </c>
      <c r="D6" s="10">
        <f t="shared" si="0"/>
        <v>-333102.82999999996</v>
      </c>
      <c r="E6" s="10">
        <f t="shared" si="0"/>
        <v>-295681.5</v>
      </c>
      <c r="F6" s="10">
        <f t="shared" si="0"/>
        <v>-445764.63</v>
      </c>
      <c r="G6" s="10">
        <f t="shared" si="0"/>
        <v>-540346.52</v>
      </c>
      <c r="H6" s="10">
        <f t="shared" si="0"/>
        <v>-392980.70000000007</v>
      </c>
      <c r="I6" s="10">
        <f t="shared" si="0"/>
        <v>-244599.32</v>
      </c>
      <c r="J6" s="10">
        <f>SUM(B6:I6)</f>
        <v>-3059473.25</v>
      </c>
      <c r="K6" s="9"/>
    </row>
    <row r="7" spans="1:11" ht="29.25" customHeight="1">
      <c r="A7" s="7" t="s">
        <v>31</v>
      </c>
      <c r="B7" s="8">
        <f t="shared" si="0"/>
        <v>1743988.66</v>
      </c>
      <c r="C7" s="8">
        <f t="shared" si="0"/>
        <v>2299718.75</v>
      </c>
      <c r="D7" s="8">
        <f t="shared" si="0"/>
        <v>2513256.7600000002</v>
      </c>
      <c r="E7" s="8">
        <f t="shared" si="0"/>
        <v>2313998.21</v>
      </c>
      <c r="F7" s="8">
        <f t="shared" si="0"/>
        <v>1518815.96</v>
      </c>
      <c r="G7" s="8">
        <f t="shared" si="0"/>
        <v>2574537.67</v>
      </c>
      <c r="H7" s="8">
        <f t="shared" si="0"/>
        <v>2815345.4</v>
      </c>
      <c r="I7" s="8">
        <f t="shared" si="0"/>
        <v>1576684.99</v>
      </c>
      <c r="J7" s="8">
        <f>SUM(B7:I7)</f>
        <v>17356346.399999999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20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20" t="s">
        <v>27</v>
      </c>
    </row>
    <row r="12" spans="1:11" ht="15.75">
      <c r="A12" s="20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20"/>
    </row>
    <row r="13" spans="1:11" ht="27" customHeight="1">
      <c r="A13" s="13" t="s">
        <v>29</v>
      </c>
      <c r="B13" s="14">
        <v>1429513.88</v>
      </c>
      <c r="C13" s="14">
        <v>1994914.8</v>
      </c>
      <c r="D13" s="14">
        <v>1948332.09</v>
      </c>
      <c r="E13" s="14">
        <v>1462294.23</v>
      </c>
      <c r="F13" s="14">
        <v>1281948.95</v>
      </c>
      <c r="G13" s="14">
        <v>1938847.03</v>
      </c>
      <c r="H13" s="14">
        <v>2560772.7999999998</v>
      </c>
      <c r="I13" s="14">
        <v>1305733.8799999999</v>
      </c>
      <c r="J13" s="14">
        <f>SUM(B13:I13)</f>
        <v>13922357.66</v>
      </c>
    </row>
    <row r="14" spans="1:11" ht="27" customHeight="1">
      <c r="A14" s="2" t="s">
        <v>30</v>
      </c>
      <c r="B14" s="10">
        <v>-390343.04</v>
      </c>
      <c r="C14" s="10">
        <v>-207363.47999999998</v>
      </c>
      <c r="D14" s="10">
        <v>-227349.59999999998</v>
      </c>
      <c r="E14" s="10">
        <v>-168518.38</v>
      </c>
      <c r="F14" s="10">
        <v>-345650.06</v>
      </c>
      <c r="G14" s="10">
        <v>-397081.45</v>
      </c>
      <c r="H14" s="10">
        <v>-323071.05000000005</v>
      </c>
      <c r="I14" s="10">
        <v>-174887.40000000002</v>
      </c>
      <c r="J14" s="10">
        <f>SUM(B14:I14)</f>
        <v>-2234264.46</v>
      </c>
    </row>
    <row r="15" spans="1:11" ht="27" customHeight="1">
      <c r="A15" s="7" t="s">
        <v>31</v>
      </c>
      <c r="B15" s="8">
        <f>+B13+B14</f>
        <v>1039170.8399999999</v>
      </c>
      <c r="C15" s="8">
        <f t="shared" ref="C15:I15" si="1">+C13+C14</f>
        <v>1787551.32</v>
      </c>
      <c r="D15" s="8">
        <f t="shared" si="1"/>
        <v>1720982.4900000002</v>
      </c>
      <c r="E15" s="8">
        <f t="shared" si="1"/>
        <v>1293775.8500000001</v>
      </c>
      <c r="F15" s="8">
        <f t="shared" si="1"/>
        <v>936298.8899999999</v>
      </c>
      <c r="G15" s="8">
        <f t="shared" si="1"/>
        <v>1541765.58</v>
      </c>
      <c r="H15" s="8">
        <f t="shared" si="1"/>
        <v>2237701.75</v>
      </c>
      <c r="I15" s="8">
        <f t="shared" si="1"/>
        <v>1130846.48</v>
      </c>
      <c r="J15" s="8">
        <f>SUM(B15:I15)</f>
        <v>11688093.199999999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20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3" t="s">
        <v>27</v>
      </c>
    </row>
    <row r="20" spans="1:12" ht="15.75">
      <c r="A20" s="20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4"/>
    </row>
    <row r="21" spans="1:12" ht="27" customHeight="1">
      <c r="A21" s="13" t="s">
        <v>29</v>
      </c>
      <c r="B21" s="14">
        <v>806218.16</v>
      </c>
      <c r="C21" s="14">
        <v>620058.31999999995</v>
      </c>
      <c r="D21" s="14">
        <v>898027.5</v>
      </c>
      <c r="E21" s="14">
        <v>1147385.48</v>
      </c>
      <c r="F21" s="14">
        <v>682631.64</v>
      </c>
      <c r="G21" s="14">
        <v>1176037.1599999999</v>
      </c>
      <c r="H21" s="14">
        <v>647553.30000000005</v>
      </c>
      <c r="I21" s="14">
        <v>515550.43</v>
      </c>
      <c r="J21" s="17">
        <f>SUM(B21:I21)</f>
        <v>6493461.9899999993</v>
      </c>
      <c r="L21" s="16"/>
    </row>
    <row r="22" spans="1:12" ht="27" customHeight="1">
      <c r="A22" s="2" t="s">
        <v>30</v>
      </c>
      <c r="B22" s="11">
        <v>-101400.34</v>
      </c>
      <c r="C22" s="11">
        <v>-107890.89</v>
      </c>
      <c r="D22" s="11">
        <v>-105753.23</v>
      </c>
      <c r="E22" s="11">
        <v>-127163.12</v>
      </c>
      <c r="F22" s="11">
        <v>-100114.57</v>
      </c>
      <c r="G22" s="11">
        <v>-143265.07</v>
      </c>
      <c r="H22" s="11">
        <v>-69909.649999999994</v>
      </c>
      <c r="I22" s="11">
        <v>-69711.92</v>
      </c>
      <c r="J22" s="18">
        <f>SUM(B22:I22)</f>
        <v>-825208.79</v>
      </c>
      <c r="L22" s="16"/>
    </row>
    <row r="23" spans="1:12" ht="29.25" customHeight="1">
      <c r="A23" s="7" t="s">
        <v>31</v>
      </c>
      <c r="B23" s="8">
        <f>+B21+B22</f>
        <v>704817.82000000007</v>
      </c>
      <c r="C23" s="8">
        <f t="shared" ref="C23:J23" si="2">+C21+C22</f>
        <v>512167.42999999993</v>
      </c>
      <c r="D23" s="8">
        <f t="shared" si="2"/>
        <v>792274.27</v>
      </c>
      <c r="E23" s="8">
        <f t="shared" si="2"/>
        <v>1020222.36</v>
      </c>
      <c r="F23" s="8">
        <f t="shared" si="2"/>
        <v>582517.07000000007</v>
      </c>
      <c r="G23" s="8">
        <f t="shared" si="2"/>
        <v>1032772.0899999999</v>
      </c>
      <c r="H23" s="8">
        <f t="shared" si="2"/>
        <v>577643.65</v>
      </c>
      <c r="I23" s="8">
        <f t="shared" si="2"/>
        <v>445838.51</v>
      </c>
      <c r="J23" s="19">
        <f t="shared" si="2"/>
        <v>5668253.1999999993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 130813</vt:lpstr>
      <vt:lpstr>'RESUMO SISTEMA 130813'!Area_de_impressao</vt:lpstr>
      <vt:lpstr>'RESUMO SISTEMA 130813'!Titulos_de_impressao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2013-08-19T18:58:24Z</dcterms:modified>
</cp:coreProperties>
</file>