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120813" sheetId="5" r:id="rId1"/>
  </sheets>
  <definedNames>
    <definedName name="_xlnm.Print_Area" localSheetId="0">'RESUMO SISTEMA 120813'!$A$1:$J$24</definedName>
    <definedName name="_xlnm.Print_Titles" localSheetId="0">'RESUMO SISTEMA 120813'!$1:$20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l="1"/>
  <c r="J15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<sst xmlns="http://schemas.openxmlformats.org/spreadsheetml/2006/main" count="57" uniqueCount="33">
  <si>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</si>
  <si>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</si>
  <si>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</si>
  <si>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</si>
  <si>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</si>
  <si>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</si>
  <si>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</si>
  <si>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</si>
  <si>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</si>
  <si>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</si>
  <si>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</si>
  <si>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</si>
  <si>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</si>
  <si>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</si>
  <si>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</si>
  <si>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</si>
  <si>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</si>
  <si>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</si>
  <si>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</si>
  <si>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</si>
  <si>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</si>
  <si>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</si>
  <si>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</si>
  <si>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</si>
  <si>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</si>
  <si>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</si>
  <si>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</si>
  <si>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</si>
  <si>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</si>
  <si>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</si>
  <si>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</si>
  <si>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</si>
  <si>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12/08/13 - DATA DE VENCIMENTO - 19/08/13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</si>
</sst>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2185086.2799999998</v>
      </c>
      <c r="C5" s="14">
        <f t="shared" si="0"/>
        <v>2554985.71</v>
      </c>
      <c r="D5" s="14">
        <f t="shared" si="0"/>
        <v>2780796.6</v>
      </c>
      <c r="E5" s="14">
        <f t="shared" si="0"/>
        <v>2558385.5099999998</v>
      </c>
      <c r="F5" s="14">
        <f t="shared" si="0"/>
        <v>1921146.58</v>
      </c>
      <c r="G5" s="14">
        <f t="shared" si="0"/>
        <v>3057051.9000000004</v>
      </c>
      <c r="H5" s="14">
        <f t="shared" si="0"/>
        <v>3153616.66</v>
      </c>
      <c r="I5" s="14">
        <f t="shared" si="0"/>
        <v>1791134.37</v>
      </c>
      <c r="J5" s="14">
        <f>SUM(B5:I5)</f>
        <v>20002203.610000003</v>
      </c>
      <c r="K5" s="9"/>
    </row>
    <row r="6" spans="1:11" ht="24" customHeight="1">
      <c r="A6" s="2" t="s">
        <v>30</v>
      </c>
      <c r="B6" s="10">
        <f t="shared" si="0"/>
        <v>-352921.16000000003</v>
      </c>
      <c r="C6" s="10">
        <f t="shared" si="0"/>
        <v>-341388.45</v>
      </c>
      <c r="D6" s="10">
        <f t="shared" si="0"/>
        <v>-331433.95999999996</v>
      </c>
      <c r="E6" s="10">
        <f t="shared" si="0"/>
        <v>736829.5</v>
      </c>
      <c r="F6" s="10">
        <f t="shared" si="0"/>
        <v>-343885.49</v>
      </c>
      <c r="G6" s="10">
        <f t="shared" si="0"/>
        <v>-428850.77</v>
      </c>
      <c r="H6" s="10">
        <f t="shared" si="0"/>
        <v>-346277.36</v>
      </c>
      <c r="I6" s="10">
        <f t="shared" si="0"/>
        <v>-260637.18</v>
      </c>
      <c r="J6" s="10">
        <f>SUM(B6:I6)</f>
        <v>-1668564.8699999999</v>
      </c>
      <c r="K6" s="9"/>
    </row>
    <row r="7" spans="1:11" ht="29.25" customHeight="1">
      <c r="A7" s="7" t="s">
        <v>31</v>
      </c>
      <c r="B7" s="8">
        <f t="shared" si="0"/>
        <v>1832165.1199999999</v>
      </c>
      <c r="C7" s="8">
        <f t="shared" si="0"/>
        <v>2213597.2599999998</v>
      </c>
      <c r="D7" s="8">
        <f t="shared" si="0"/>
        <v>2449362.64</v>
      </c>
      <c r="E7" s="8">
        <f t="shared" si="0"/>
        <v>3295215.01</v>
      </c>
      <c r="F7" s="8">
        <f t="shared" si="0"/>
        <v>1577261.0899999999</v>
      </c>
      <c r="G7" s="8">
        <f t="shared" si="0"/>
        <v>2628201.13</v>
      </c>
      <c r="H7" s="8">
        <f t="shared" si="0"/>
        <v>2807339.3</v>
      </c>
      <c r="I7" s="8">
        <f t="shared" si="0"/>
        <v>1530497.19</v>
      </c>
      <c r="J7" s="8">
        <f>SUM(B7:I7)</f>
        <v>18333638.740000002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1398334.43</v>
      </c>
      <c r="C13" s="14">
        <v>1947294.99</v>
      </c>
      <c r="D13" s="14">
        <v>1900641.76</v>
      </c>
      <c r="E13" s="14">
        <v>1434596.28</v>
      </c>
      <c r="F13" s="14">
        <v>1249730.77</v>
      </c>
      <c r="G13" s="14">
        <v>1906385.36</v>
      </c>
      <c r="H13" s="14">
        <v>2522604.5</v>
      </c>
      <c r="I13" s="14">
        <v>1279306.27</v>
      </c>
      <c r="J13" s="14">
        <f>SUM(B13:I13)</f>
        <v>13638894.359999999</v>
      </c>
    </row>
    <row r="14" spans="1:11" ht="27" customHeight="1">
      <c r="A14" s="2" t="s">
        <v>30</v>
      </c>
      <c r="B14" s="10">
        <v>-242589.82</v>
      </c>
      <c r="C14" s="10">
        <v>-222868.56</v>
      </c>
      <c r="D14" s="10">
        <v>-212069.72999999998</v>
      </c>
      <c r="E14" s="10">
        <v>880084.62</v>
      </c>
      <c r="F14" s="10">
        <v>-235046.92</v>
      </c>
      <c r="G14" s="10">
        <v>-269163.7</v>
      </c>
      <c r="H14" s="10">
        <v>-269935.71000000002</v>
      </c>
      <c r="I14" s="10">
        <v>-184508.26</v>
      </c>
      <c r="J14" s="10">
        <f>SUM(B14:I14)</f>
        <v>-756098.08000000007</v>
      </c>
    </row>
    <row r="15" spans="1:11" ht="27" customHeight="1">
      <c r="A15" s="7" t="s">
        <v>31</v>
      </c>
      <c r="B15" s="8">
        <f>+B13+B14</f>
        <v>1155744.6099999999</v>
      </c>
      <c r="C15" s="8">
        <f t="shared" ref="C15:I15" si="1">+C13+C14</f>
        <v>1724426.43</v>
      </c>
      <c r="D15" s="8">
        <f t="shared" si="1"/>
        <v>1688572.03</v>
      </c>
      <c r="E15" s="8">
        <f t="shared" si="1"/>
        <v>2314680.9</v>
      </c>
      <c r="F15" s="8">
        <f t="shared" si="1"/>
        <v>1014683.85</v>
      </c>
      <c r="G15" s="8">
        <f t="shared" si="1"/>
        <v>1637221.6600000001</v>
      </c>
      <c r="H15" s="8">
        <f t="shared" si="1"/>
        <v>2252668.79</v>
      </c>
      <c r="I15" s="8">
        <f t="shared" si="1"/>
        <v>1094798.01</v>
      </c>
      <c r="J15" s="8">
        <f>SUM(B15:I15)</f>
        <v>12882796.279999999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786751.85</v>
      </c>
      <c r="C21" s="14">
        <v>607690.72</v>
      </c>
      <c r="D21" s="14">
        <v>880154.84</v>
      </c>
      <c r="E21" s="14">
        <v>1123789.23</v>
      </c>
      <c r="F21" s="14">
        <v>671415.81</v>
      </c>
      <c r="G21" s="14">
        <v>1150666.54</v>
      </c>
      <c r="H21" s="14">
        <v>631012.16</v>
      </c>
      <c r="I21" s="14">
        <v>511828.1</v>
      </c>
      <c r="J21" s="14">
        <f>SUM(B21:I21)</f>
        <v>6363309.25</v>
      </c>
      <c r="L21" s="16"/>
    </row>
    <row r="22" spans="1:12" ht="27" customHeight="1">
      <c r="A22" s="2" t="s">
        <v>30</v>
      </c>
      <c r="B22" s="11">
        <v>-110331.34</v>
      </c>
      <c r="C22" s="11">
        <v>-118519.89</v>
      </c>
      <c r="D22" s="11">
        <v>-119364.23</v>
      </c>
      <c r="E22" s="11">
        <v>-143255.12</v>
      </c>
      <c r="F22" s="11">
        <v>-108838.57</v>
      </c>
      <c r="G22" s="11">
        <v>-159687.07</v>
      </c>
      <c r="H22" s="11">
        <v>-76341.649999999994</v>
      </c>
      <c r="I22" s="11">
        <v>-76128.92</v>
      </c>
      <c r="J22" s="10">
        <f>SUM(B22:I22)</f>
        <v>-912466.79</v>
      </c>
      <c r="L22" s="16"/>
    </row>
    <row r="23" spans="1:12" ht="29.25" customHeight="1">
      <c r="A23" s="7" t="s">
        <v>31</v>
      </c>
      <c r="B23" s="8">
        <f>+B21+B22</f>
        <v>676420.51</v>
      </c>
      <c r="C23" s="8">
        <f t="shared" ref="C23:J23" si="2">+C21+C22</f>
        <v>489170.82999999996</v>
      </c>
      <c r="D23" s="8">
        <f t="shared" si="2"/>
        <v>760790.61</v>
      </c>
      <c r="E23" s="8">
        <f t="shared" si="2"/>
        <v>980534.11</v>
      </c>
      <c r="F23" s="8">
        <f t="shared" si="2"/>
        <v>562577.24</v>
      </c>
      <c r="G23" s="8">
        <f t="shared" si="2"/>
        <v>990979.47</v>
      </c>
      <c r="H23" s="8">
        <f t="shared" si="2"/>
        <v>554670.51</v>
      </c>
      <c r="I23" s="8">
        <f t="shared" si="2"/>
        <v>435699.18</v>
      </c>
      <c r="J23" s="8">
        <f t="shared" si="2"/>
        <v>5450842.46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120813</vt:lpstr>
      <vt:lpstr>'RESUMO SISTEMA 120813'!Area_de_impressao</vt:lpstr>
      <vt:lpstr>'RESUMO SISTEMA 120813'!Titulos_de_impressao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2013-08-16T18:50:23Z</dcterms:modified>
</cp:coreProperties>
</file>