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110813" sheetId="5" r:id="rId1"/>
  </sheets>
  <definedNames>
    <definedName name="_xlnm.Print_Area" localSheetId="0">'RESUMO SISTEMA 110813'!$A$1:$J$24</definedName>
    <definedName name="_xlnm.Print_Titles" localSheetId="0">'RESUMO SISTEMA 110813'!$1:$20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F7" s="1"/>
  <c r="E15"/>
  <c r="D15"/>
  <c r="D7" s="1"/>
  <c r="C15"/>
  <c r="B15"/>
  <c r="C5"/>
  <c r="D5"/>
  <c r="E5"/>
  <c r="F5"/>
  <c r="G5"/>
  <c r="H5"/>
  <c r="I5"/>
  <c r="D6"/>
  <c r="E6"/>
  <c r="F6"/>
  <c r="G6"/>
  <c r="H6"/>
  <c r="E7"/>
  <c r="G7"/>
  <c r="H7"/>
  <c r="B5"/>
  <c r="J5" l="1"/>
  <c r="J15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<sst xmlns="http://schemas.openxmlformats.org/spreadsheetml/2006/main" count="57" uniqueCount="33">
  <si>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</si>
  <si>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</si>
  <si>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</si>
  <si>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</si>
  <si>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</si>
  <si>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</si>
  <si>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</si>
  <si>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</si>
  <si>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</si>
  <si>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</si>
  <si>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</si>
  <si>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</si>
  <si>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</si>
  <si>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</si>
  <si>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</si>
  <si>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</si>
  <si>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</si>
  <si>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</si>
  <si>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</si>
  <si>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</si>
  <si>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</si>
  <si>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</si>
  <si>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</si>
  <si>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</si>
  <si>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</si>
  <si>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</si>
  <si>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</si>
  <si>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</si>
  <si>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</si>
  <si>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</si>
  <si>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</si>
  <si>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</si>
  <si>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11/08/13 - DATA DE VENCIMENTO - 16/08/13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</si>
</sst>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777013.86</v>
      </c>
      <c r="C5" s="14">
        <f t="shared" si="0"/>
        <v>860474.27</v>
      </c>
      <c r="D5" s="14">
        <f t="shared" si="0"/>
        <v>1038055.0999999999</v>
      </c>
      <c r="E5" s="14">
        <f t="shared" si="0"/>
        <v>1011619.43</v>
      </c>
      <c r="F5" s="14">
        <f t="shared" si="0"/>
        <v>583552.63</v>
      </c>
      <c r="G5" s="14">
        <f t="shared" si="0"/>
        <v>1222392.8600000001</v>
      </c>
      <c r="H5" s="14">
        <f t="shared" si="0"/>
        <v>1186269.29</v>
      </c>
      <c r="I5" s="14">
        <f t="shared" si="0"/>
        <v>527296.06999999995</v>
      </c>
      <c r="J5" s="14">
        <f>SUM(B5:I5)</f>
        <v>7206673.5100000007</v>
      </c>
      <c r="K5" s="9"/>
    </row>
    <row r="6" spans="1:11" ht="24" customHeight="1">
      <c r="A6" s="2" t="s">
        <v>30</v>
      </c>
      <c r="B6" s="10">
        <f t="shared" si="0"/>
        <v>-142635</v>
      </c>
      <c r="C6" s="10">
        <f t="shared" si="0"/>
        <v>-164670.22</v>
      </c>
      <c r="D6" s="10">
        <f t="shared" si="0"/>
        <v>-179544.66</v>
      </c>
      <c r="E6" s="10">
        <f t="shared" si="0"/>
        <v>-518008.68</v>
      </c>
      <c r="F6" s="10">
        <f t="shared" si="0"/>
        <v>-117837.45999999999</v>
      </c>
      <c r="G6" s="10">
        <f t="shared" si="0"/>
        <v>-183633.02</v>
      </c>
      <c r="H6" s="10">
        <f t="shared" si="0"/>
        <v>-131061.91</v>
      </c>
      <c r="I6" s="10">
        <f t="shared" si="0"/>
        <v>-88752</v>
      </c>
      <c r="J6" s="10">
        <f>SUM(B6:I6)</f>
        <v>-1526142.95</v>
      </c>
      <c r="K6" s="9"/>
    </row>
    <row r="7" spans="1:11" ht="29.25" customHeight="1">
      <c r="A7" s="7" t="s">
        <v>31</v>
      </c>
      <c r="B7" s="8">
        <f t="shared" si="0"/>
        <v>634378.86</v>
      </c>
      <c r="C7" s="8">
        <f t="shared" si="0"/>
        <v>695804.05</v>
      </c>
      <c r="D7" s="8">
        <f t="shared" si="0"/>
        <v>858510.44</v>
      </c>
      <c r="E7" s="8">
        <f t="shared" si="0"/>
        <v>493610.75000000006</v>
      </c>
      <c r="F7" s="8">
        <f t="shared" si="0"/>
        <v>465715.17000000004</v>
      </c>
      <c r="G7" s="8">
        <f t="shared" si="0"/>
        <v>1038759.8400000001</v>
      </c>
      <c r="H7" s="8">
        <f t="shared" si="0"/>
        <v>1055207.3799999999</v>
      </c>
      <c r="I7" s="8">
        <f t="shared" si="0"/>
        <v>438544.06999999995</v>
      </c>
      <c r="J7" s="8">
        <f>SUM(B7:I7)</f>
        <v>5680530.5600000005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421218.39</v>
      </c>
      <c r="C13" s="14">
        <v>610379.06000000006</v>
      </c>
      <c r="D13" s="14">
        <v>639863.05999999994</v>
      </c>
      <c r="E13" s="14">
        <v>509529.16000000003</v>
      </c>
      <c r="F13" s="14">
        <v>321430.10000000003</v>
      </c>
      <c r="G13" s="14">
        <v>663993.94000000006</v>
      </c>
      <c r="H13" s="14">
        <v>817938.01</v>
      </c>
      <c r="I13" s="14">
        <v>339267.85</v>
      </c>
      <c r="J13" s="14">
        <f>SUM(B13:I13)</f>
        <v>4323619.5699999994</v>
      </c>
    </row>
    <row r="14" spans="1:11" ht="27" customHeight="1">
      <c r="A14" s="2" t="s">
        <v>30</v>
      </c>
      <c r="B14" s="10">
        <v>-66543</v>
      </c>
      <c r="C14" s="10">
        <v>-95157.22</v>
      </c>
      <c r="D14" s="10">
        <v>-93018.66</v>
      </c>
      <c r="E14" s="10">
        <v>-423508.68</v>
      </c>
      <c r="F14" s="10">
        <v>-48531.46</v>
      </c>
      <c r="G14" s="10">
        <v>-85794.01999999999</v>
      </c>
      <c r="H14" s="10">
        <v>-78573.91</v>
      </c>
      <c r="I14" s="10">
        <v>-53346</v>
      </c>
      <c r="J14" s="10">
        <f>SUM(B14:I14)</f>
        <v>-944472.95000000007</v>
      </c>
    </row>
    <row r="15" spans="1:11" ht="27" customHeight="1">
      <c r="A15" s="7" t="s">
        <v>31</v>
      </c>
      <c r="B15" s="8">
        <f>+B13+B14</f>
        <v>354675.39</v>
      </c>
      <c r="C15" s="8">
        <f t="shared" ref="C15:I15" si="1">+C13+C14</f>
        <v>515221.84000000008</v>
      </c>
      <c r="D15" s="8">
        <f t="shared" si="1"/>
        <v>546844.39999999991</v>
      </c>
      <c r="E15" s="8">
        <f t="shared" si="1"/>
        <v>86020.48000000004</v>
      </c>
      <c r="F15" s="8">
        <f t="shared" si="1"/>
        <v>272898.64</v>
      </c>
      <c r="G15" s="8">
        <f t="shared" si="1"/>
        <v>578199.92000000004</v>
      </c>
      <c r="H15" s="8">
        <f t="shared" si="1"/>
        <v>739364.1</v>
      </c>
      <c r="I15" s="8">
        <f t="shared" si="1"/>
        <v>285921.84999999998</v>
      </c>
      <c r="J15" s="8">
        <f>SUM(B15:I15)</f>
        <v>3379146.62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355795.47</v>
      </c>
      <c r="C21" s="14">
        <v>250095.21</v>
      </c>
      <c r="D21" s="14">
        <v>398192.04</v>
      </c>
      <c r="E21" s="14">
        <v>502090.27</v>
      </c>
      <c r="F21" s="14">
        <v>262122.53</v>
      </c>
      <c r="G21" s="14">
        <v>558398.92000000004</v>
      </c>
      <c r="H21" s="14">
        <v>368331.28</v>
      </c>
      <c r="I21" s="14">
        <v>188028.22</v>
      </c>
      <c r="J21" s="14">
        <f>SUM(B21:I21)</f>
        <v>2883053.94</v>
      </c>
      <c r="L21" s="16"/>
    </row>
    <row r="22" spans="1:12" ht="27" customHeight="1">
      <c r="A22" s="2" t="s">
        <v>30</v>
      </c>
      <c r="B22" s="11">
        <v>-76092</v>
      </c>
      <c r="C22" s="11">
        <v>-69513</v>
      </c>
      <c r="D22" s="11">
        <v>-86526</v>
      </c>
      <c r="E22" s="11">
        <v>-94500</v>
      </c>
      <c r="F22" s="11">
        <v>-69306</v>
      </c>
      <c r="G22" s="11">
        <v>-97839</v>
      </c>
      <c r="H22" s="11">
        <v>-52488</v>
      </c>
      <c r="I22" s="11">
        <v>-35406</v>
      </c>
      <c r="J22" s="10">
        <f>SUM(B22:I22)</f>
        <v>-581670</v>
      </c>
      <c r="L22" s="16"/>
    </row>
    <row r="23" spans="1:12" ht="29.25" customHeight="1">
      <c r="A23" s="7" t="s">
        <v>31</v>
      </c>
      <c r="B23" s="8">
        <f>+B21+B22</f>
        <v>279703.46999999997</v>
      </c>
      <c r="C23" s="8">
        <f t="shared" ref="C23:J23" si="2">+C21+C22</f>
        <v>180582.21</v>
      </c>
      <c r="D23" s="8">
        <f t="shared" si="2"/>
        <v>311666.03999999998</v>
      </c>
      <c r="E23" s="8">
        <f t="shared" si="2"/>
        <v>407590.27</v>
      </c>
      <c r="F23" s="8">
        <f t="shared" si="2"/>
        <v>192816.53</v>
      </c>
      <c r="G23" s="8">
        <f t="shared" si="2"/>
        <v>460559.92000000004</v>
      </c>
      <c r="H23" s="8">
        <f t="shared" si="2"/>
        <v>315843.28000000003</v>
      </c>
      <c r="I23" s="8">
        <f t="shared" si="2"/>
        <v>152622.22</v>
      </c>
      <c r="J23" s="8">
        <f t="shared" si="2"/>
        <v>2301383.94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110813</vt:lpstr>
      <vt:lpstr>'RESUMO SISTEMA 110813'!Area_de_impressao</vt:lpstr>
      <vt:lpstr>'RESUMO SISTEMA 110813'!Titulos_de_impressao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2013-08-16T15:26:37Z</dcterms:modified>
</cp:coreProperties>
</file>