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100813" sheetId="5" r:id="rId1"/>
  </sheets>
  <definedNames>
    <definedName name="_xlnm.Print_Area" localSheetId="0">'RESUMO SISTEMA 100813'!$A$1:$J$24</definedName>
    <definedName name="_xlnm.Print_Titles" localSheetId="0">'RESUMO SISTEMA 100813'!$1:$20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<sst xmlns="http://schemas.openxmlformats.org/spreadsheetml/2006/main" count="57" uniqueCount="33">
  <si>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</si>
  <si>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</si>
  <si>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</si>
  <si>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</si>
  <si>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</si>
  <si>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</si>
  <si>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</si>
  <si>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</si>
  <si>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</si>
  <si>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</si>
  <si>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</si>
  <si>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</si>
  <si>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</si>
  <si>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</si>
  <si>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</si>
  <si>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</si>
  <si>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</si>
  <si>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</si>
  <si>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</si>
  <si>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</si>
  <si>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</si>
  <si>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</si>
  <si>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</si>
  <si>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</si>
  <si>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</si>
  <si>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</si>
  <si>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</si>
  <si>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</si>
  <si>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</si>
  <si>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</si>
  <si>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</si>
  <si>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</si>
  <si>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10/08/13 - DATA DE VENCIMENTO - 16/08/13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</si>
</sst>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1456834.61</v>
      </c>
      <c r="C5" s="14">
        <f t="shared" si="0"/>
        <v>1600919.56</v>
      </c>
      <c r="D5" s="14">
        <f t="shared" si="0"/>
        <v>1959432.44</v>
      </c>
      <c r="E5" s="14">
        <f t="shared" si="0"/>
        <v>1753012.65</v>
      </c>
      <c r="F5" s="14">
        <f t="shared" si="0"/>
        <v>1163662.3799999999</v>
      </c>
      <c r="G5" s="14">
        <f t="shared" si="0"/>
        <v>2071523.42</v>
      </c>
      <c r="H5" s="14">
        <f t="shared" si="0"/>
        <v>2024834</v>
      </c>
      <c r="I5" s="14">
        <f t="shared" si="0"/>
        <v>1015305.46</v>
      </c>
      <c r="J5" s="14">
        <f>SUM(B5:I5)</f>
        <v>13045524.52</v>
      </c>
      <c r="K5" s="9"/>
    </row>
    <row r="6" spans="1:11" ht="24" customHeight="1">
      <c r="A6" s="2" t="s">
        <v>30</v>
      </c>
      <c r="B6" s="10">
        <f t="shared" si="0"/>
        <v>-216621</v>
      </c>
      <c r="C6" s="10">
        <f t="shared" si="0"/>
        <v>-256143.22</v>
      </c>
      <c r="D6" s="10">
        <f t="shared" si="0"/>
        <v>-268836.66000000003</v>
      </c>
      <c r="E6" s="10">
        <f t="shared" si="0"/>
        <v>-950238.4</v>
      </c>
      <c r="F6" s="10">
        <f t="shared" si="0"/>
        <v>-193062.46000000002</v>
      </c>
      <c r="G6" s="10">
        <f t="shared" si="0"/>
        <v>-260722.43</v>
      </c>
      <c r="H6" s="10">
        <f t="shared" si="0"/>
        <v>-185139.91</v>
      </c>
      <c r="I6" s="10">
        <f t="shared" si="0"/>
        <v>-177361.7</v>
      </c>
      <c r="J6" s="10">
        <f>SUM(B6:I6)</f>
        <v>-2508125.7800000003</v>
      </c>
      <c r="K6" s="9"/>
    </row>
    <row r="7" spans="1:11" ht="29.25" customHeight="1">
      <c r="A7" s="7" t="s">
        <v>31</v>
      </c>
      <c r="B7" s="8">
        <f t="shared" si="0"/>
        <v>1240213.6100000001</v>
      </c>
      <c r="C7" s="8">
        <f t="shared" si="0"/>
        <v>1344776.34</v>
      </c>
      <c r="D7" s="8">
        <f t="shared" si="0"/>
        <v>1690595.78</v>
      </c>
      <c r="E7" s="8">
        <f t="shared" si="0"/>
        <v>802774.24999999988</v>
      </c>
      <c r="F7" s="8">
        <f t="shared" si="0"/>
        <v>970599.91999999993</v>
      </c>
      <c r="G7" s="8">
        <f t="shared" si="0"/>
        <v>1810800.9900000002</v>
      </c>
      <c r="H7" s="8">
        <f t="shared" si="0"/>
        <v>1839694.0899999999</v>
      </c>
      <c r="I7" s="8">
        <f t="shared" si="0"/>
        <v>837943.76</v>
      </c>
      <c r="J7" s="8">
        <f>SUM(B7:I7)</f>
        <v>10537398.74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830448.19000000006</v>
      </c>
      <c r="C13" s="14">
        <v>1153954.51</v>
      </c>
      <c r="D13" s="14">
        <v>1238104.73</v>
      </c>
      <c r="E13" s="14">
        <v>884473.03999999992</v>
      </c>
      <c r="F13" s="14">
        <v>670855.47</v>
      </c>
      <c r="G13" s="14">
        <v>1155746.24</v>
      </c>
      <c r="H13" s="14">
        <v>1470023.8399999999</v>
      </c>
      <c r="I13" s="14">
        <v>668811.48</v>
      </c>
      <c r="J13" s="14">
        <f>SUM(B13:I13)</f>
        <v>8072417.5</v>
      </c>
    </row>
    <row r="14" spans="1:11" ht="27" customHeight="1">
      <c r="A14" s="2" t="s">
        <v>30</v>
      </c>
      <c r="B14" s="10">
        <v>-112044</v>
      </c>
      <c r="C14" s="10">
        <v>-154299.22</v>
      </c>
      <c r="D14" s="10">
        <v>-145881.66</v>
      </c>
      <c r="E14" s="10">
        <v>-817782.4</v>
      </c>
      <c r="F14" s="10">
        <v>-88749.46</v>
      </c>
      <c r="G14" s="10">
        <v>-130198.43</v>
      </c>
      <c r="H14" s="10">
        <v>-121227.91</v>
      </c>
      <c r="I14" s="10">
        <v>-119773.7</v>
      </c>
      <c r="J14" s="10">
        <f>SUM(B14:I14)</f>
        <v>-1689956.7799999998</v>
      </c>
    </row>
    <row r="15" spans="1:11" ht="27" customHeight="1">
      <c r="A15" s="7" t="s">
        <v>31</v>
      </c>
      <c r="B15" s="8">
        <f>+B13+B14</f>
        <v>718404.19000000006</v>
      </c>
      <c r="C15" s="8">
        <f t="shared" ref="C15:I15" si="1">+C13+C14</f>
        <v>999655.29</v>
      </c>
      <c r="D15" s="8">
        <f t="shared" si="1"/>
        <v>1092223.07</v>
      </c>
      <c r="E15" s="8">
        <f t="shared" si="1"/>
        <v>66690.639999999898</v>
      </c>
      <c r="F15" s="8">
        <f t="shared" si="1"/>
        <v>582106.01</v>
      </c>
      <c r="G15" s="8">
        <f t="shared" si="1"/>
        <v>1025547.81</v>
      </c>
      <c r="H15" s="8">
        <f t="shared" si="1"/>
        <v>1348795.93</v>
      </c>
      <c r="I15" s="8">
        <f t="shared" si="1"/>
        <v>549037.78</v>
      </c>
      <c r="J15" s="8">
        <f>SUM(B15:I15)</f>
        <v>6382460.7199999997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22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626386.42000000004</v>
      </c>
      <c r="C21" s="14">
        <v>446965.05</v>
      </c>
      <c r="D21" s="14">
        <v>721327.71</v>
      </c>
      <c r="E21" s="14">
        <v>868539.61</v>
      </c>
      <c r="F21" s="14">
        <v>492806.91</v>
      </c>
      <c r="G21" s="14">
        <v>915777.18</v>
      </c>
      <c r="H21" s="14">
        <v>554810.16</v>
      </c>
      <c r="I21" s="14">
        <v>346493.98</v>
      </c>
      <c r="J21" s="14">
        <f>SUM(B21:I21)</f>
        <v>4973107.0199999996</v>
      </c>
      <c r="L21" s="16"/>
    </row>
    <row r="22" spans="1:12" ht="27" customHeight="1">
      <c r="A22" s="2" t="s">
        <v>30</v>
      </c>
      <c r="B22" s="11">
        <v>-104577</v>
      </c>
      <c r="C22" s="11">
        <v>-101844</v>
      </c>
      <c r="D22" s="11">
        <v>-122955</v>
      </c>
      <c r="E22" s="11">
        <v>-132456</v>
      </c>
      <c r="F22" s="11">
        <v>-104313</v>
      </c>
      <c r="G22" s="11">
        <v>-130524</v>
      </c>
      <c r="H22" s="11">
        <v>-63912</v>
      </c>
      <c r="I22" s="11">
        <v>-57588</v>
      </c>
      <c r="J22" s="10">
        <f>SUM(B22:I22)</f>
        <v>-818169</v>
      </c>
      <c r="L22" s="16"/>
    </row>
    <row r="23" spans="1:12" ht="29.25" customHeight="1">
      <c r="A23" s="7" t="s">
        <v>31</v>
      </c>
      <c r="B23" s="8">
        <f>+B21+B22</f>
        <v>521809.42000000004</v>
      </c>
      <c r="C23" s="8">
        <f t="shared" ref="C23:J23" si="2">+C21+C22</f>
        <v>345121.05</v>
      </c>
      <c r="D23" s="8">
        <f t="shared" si="2"/>
        <v>598372.71</v>
      </c>
      <c r="E23" s="8">
        <f t="shared" si="2"/>
        <v>736083.61</v>
      </c>
      <c r="F23" s="8">
        <f t="shared" si="2"/>
        <v>388493.91</v>
      </c>
      <c r="G23" s="8">
        <f t="shared" si="2"/>
        <v>785253.18</v>
      </c>
      <c r="H23" s="8">
        <f t="shared" si="2"/>
        <v>490898.16000000003</v>
      </c>
      <c r="I23" s="8">
        <f t="shared" si="2"/>
        <v>288905.98</v>
      </c>
      <c r="J23" s="8">
        <f t="shared" si="2"/>
        <v>4154938.0199999996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100813</vt:lpstr>
      <vt:lpstr>'RESUMO SISTEMA 100813'!Area_de_impressao</vt:lpstr>
      <vt:lpstr>'RESUMO SISTEMA 100813'!Titulos_de_impressao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2013-08-16T15:24:05Z</dcterms:modified>
</cp:coreProperties>
</file>