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 070813" sheetId="5" r:id="rId1"/>
  </sheets>
  <definedNames>
    <definedName name="_xlnm.Print_Area" localSheetId="0">'RESUMO SISTEMA 070813'!$A$1:$J$24</definedName>
    <definedName name="_xlnm.Print_Titles" localSheetId="0">'RESUMO SISTEMA 070813'!$1:$20</definedName>
  </definedNames>
  <calcPr calcId="125725"/>
</workbook>
</file>

<file path=xl/calcChain.xml><?xml version="1.0" encoding="utf-8"?>
<calcChain xmlns="http://schemas.openxmlformats.org/spreadsheetml/2006/main">
  <c r="B23" i="5"/>
  <c r="H23"/>
  <c r="G23"/>
  <c r="F23"/>
  <c r="E23"/>
  <c r="D23"/>
  <c r="J21"/>
  <c r="J14"/>
  <c r="J13"/>
  <c r="I15"/>
  <c r="H15"/>
  <c r="G15"/>
  <c r="F15"/>
  <c r="E15"/>
  <c r="D15"/>
  <c r="C15"/>
  <c r="B15"/>
  <c r="C5"/>
  <c r="D5"/>
  <c r="E5"/>
  <c r="F5"/>
  <c r="G5"/>
  <c r="H5"/>
  <c r="I5"/>
  <c r="D6"/>
  <c r="E6"/>
  <c r="F6"/>
  <c r="G6"/>
  <c r="H6"/>
  <c r="D7"/>
  <c r="E7"/>
  <c r="F7"/>
  <c r="G7"/>
  <c r="H7"/>
  <c r="B5"/>
  <c r="J5" l="1"/>
  <c r="J15"/>
  <c r="I23" l="1"/>
  <c r="I7" s="1"/>
  <c r="I6"/>
  <c r="C23"/>
  <c r="C7" s="1"/>
  <c r="C6"/>
  <c r="J22" l="1"/>
  <c r="J23" s="1"/>
  <c r="B7"/>
  <c r="J7" s="1"/>
  <c r="B6"/>
  <c r="J6" s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<sst xmlns="http://schemas.openxmlformats.org/spreadsheetml/2006/main" count="57" uniqueCount="33">
  <si>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</si>
  <si>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</si>
  <si>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</si>
  <si>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</si>
  <si>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</si>
  <si>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</si>
  <si>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</si>
  <si>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</si>
  <si>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</si>
  <si>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</si>
  <si>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</si>
  <si>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</si>
  <si>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</si>
  <si>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</si>
  <si>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</si>
  <si>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</si>
  <si>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</si>
  <si>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</si>
  <si>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</si>
  <si>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</si>
  <si>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</si>
  <si>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</si>
  <si>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</si>
  <si>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</si>
  <si>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</si>
  <si>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</si>
  <si>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</si>
  <si>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</si>
  <si>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</si>
  <si>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</si>
  <si>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</si>
  <si>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</si>
  <si>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DATA DE OPERAÇÃO 07/08/13 - DATA DE VENCIMENTO - 14/08/13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</si>
</sst>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" fontId="4" fillId="0" borderId="0" applyBorder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4" fillId="2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1"/>
    </xf>
    <xf numFmtId="166" fontId="2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166" fontId="2" fillId="3" borderId="1" xfId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workbookViewId="0">
      <selection sqref="A1:J1"/>
    </sheetView>
  </sheetViews>
  <sheetFormatPr defaultRowHeight="14.25"/>
  <cols>
    <col min="1" max="1" width="38.37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2270752.7399999998</v>
      </c>
      <c r="C5" s="14">
        <f t="shared" si="0"/>
        <v>2635070.21</v>
      </c>
      <c r="D5" s="14">
        <f t="shared" si="0"/>
        <v>2935645.0700000003</v>
      </c>
      <c r="E5" s="14">
        <f t="shared" si="0"/>
        <v>2657415.88</v>
      </c>
      <c r="F5" s="14">
        <f t="shared" si="0"/>
        <v>1989117.74</v>
      </c>
      <c r="G5" s="14">
        <f t="shared" si="0"/>
        <v>3159086.0999999996</v>
      </c>
      <c r="H5" s="14">
        <f t="shared" si="0"/>
        <v>3244484.79</v>
      </c>
      <c r="I5" s="14">
        <f t="shared" si="0"/>
        <v>1844877.6199999999</v>
      </c>
      <c r="J5" s="14">
        <f>SUM(B5:I5)</f>
        <v>20736450.149999999</v>
      </c>
      <c r="K5" s="9"/>
    </row>
    <row r="6" spans="1:11" ht="24" customHeight="1">
      <c r="A6" s="2" t="s">
        <v>30</v>
      </c>
      <c r="B6" s="10">
        <f t="shared" si="0"/>
        <v>-357719.32</v>
      </c>
      <c r="C6" s="10">
        <f t="shared" si="0"/>
        <v>-298949.03999999998</v>
      </c>
      <c r="D6" s="10">
        <f t="shared" si="0"/>
        <v>-312771.15999999997</v>
      </c>
      <c r="E6" s="10">
        <f t="shared" si="0"/>
        <v>-294163.04000000004</v>
      </c>
      <c r="F6" s="10">
        <f t="shared" si="0"/>
        <v>-363814.35000000003</v>
      </c>
      <c r="G6" s="10">
        <f t="shared" si="0"/>
        <v>-409729.56999999995</v>
      </c>
      <c r="H6" s="10">
        <f t="shared" si="0"/>
        <v>-333553.04000000004</v>
      </c>
      <c r="I6" s="10">
        <f t="shared" si="0"/>
        <v>-249581.54</v>
      </c>
      <c r="J6" s="10">
        <f>SUM(B6:I6)</f>
        <v>-2620281.06</v>
      </c>
      <c r="K6" s="9"/>
    </row>
    <row r="7" spans="1:11" ht="29.25" customHeight="1">
      <c r="A7" s="7" t="s">
        <v>31</v>
      </c>
      <c r="B7" s="8">
        <f t="shared" si="0"/>
        <v>1913033.42</v>
      </c>
      <c r="C7" s="8">
        <f t="shared" si="0"/>
        <v>2336121.17</v>
      </c>
      <c r="D7" s="8">
        <f t="shared" si="0"/>
        <v>2622873.91</v>
      </c>
      <c r="E7" s="8">
        <f t="shared" si="0"/>
        <v>2363252.84</v>
      </c>
      <c r="F7" s="8">
        <f t="shared" si="0"/>
        <v>1625303.3900000001</v>
      </c>
      <c r="G7" s="8">
        <f t="shared" si="0"/>
        <v>2749356.53</v>
      </c>
      <c r="H7" s="8">
        <f t="shared" si="0"/>
        <v>2910931.75</v>
      </c>
      <c r="I7" s="8">
        <f t="shared" si="0"/>
        <v>1595296.08</v>
      </c>
      <c r="J7" s="8">
        <f>SUM(B7:I7)</f>
        <v>18116169.09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1440838.8599999999</v>
      </c>
      <c r="C13" s="14">
        <v>2012698.73</v>
      </c>
      <c r="D13" s="14">
        <v>2006114.1800000002</v>
      </c>
      <c r="E13" s="14">
        <v>1484446.67</v>
      </c>
      <c r="F13" s="14">
        <v>1295430.46</v>
      </c>
      <c r="G13" s="14">
        <v>1954313.45</v>
      </c>
      <c r="H13" s="14">
        <v>2582036.7799999998</v>
      </c>
      <c r="I13" s="14">
        <v>1315705.9099999999</v>
      </c>
      <c r="J13" s="14">
        <f>SUM(B13:I13)</f>
        <v>14091585.039999999</v>
      </c>
    </row>
    <row r="14" spans="1:11" ht="27" customHeight="1">
      <c r="A14" s="2" t="s">
        <v>30</v>
      </c>
      <c r="B14" s="10">
        <v>-248464.46</v>
      </c>
      <c r="C14" s="10">
        <v>-185001.4</v>
      </c>
      <c r="D14" s="10">
        <v>-198508.62</v>
      </c>
      <c r="E14" s="10">
        <v>-156806.38</v>
      </c>
      <c r="F14" s="10">
        <v>-256656.39</v>
      </c>
      <c r="G14" s="10">
        <v>-259023.81999999998</v>
      </c>
      <c r="H14" s="10">
        <v>-260391.73</v>
      </c>
      <c r="I14" s="10">
        <v>-174232.45</v>
      </c>
      <c r="J14" s="10">
        <f>SUM(B14:I14)</f>
        <v>-1739085.25</v>
      </c>
    </row>
    <row r="15" spans="1:11" ht="27" customHeight="1">
      <c r="A15" s="7" t="s">
        <v>31</v>
      </c>
      <c r="B15" s="8">
        <f>+B13+B14</f>
        <v>1192374.3999999999</v>
      </c>
      <c r="C15" s="8">
        <f t="shared" ref="C15:I15" si="1">+C13+C14</f>
        <v>1827697.33</v>
      </c>
      <c r="D15" s="8">
        <f t="shared" si="1"/>
        <v>1807605.56</v>
      </c>
      <c r="E15" s="8">
        <f t="shared" si="1"/>
        <v>1327640.29</v>
      </c>
      <c r="F15" s="8">
        <f t="shared" si="1"/>
        <v>1038774.07</v>
      </c>
      <c r="G15" s="8">
        <f t="shared" si="1"/>
        <v>1695289.63</v>
      </c>
      <c r="H15" s="8">
        <f t="shared" si="1"/>
        <v>2321645.0499999998</v>
      </c>
      <c r="I15" s="8">
        <f t="shared" si="1"/>
        <v>1141473.46</v>
      </c>
      <c r="J15" s="8">
        <f>SUM(B15:I15)</f>
        <v>12352499.790000003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829913.88</v>
      </c>
      <c r="C21" s="14">
        <v>622371.48</v>
      </c>
      <c r="D21" s="14">
        <v>929530.89</v>
      </c>
      <c r="E21" s="14">
        <v>1172969.21</v>
      </c>
      <c r="F21" s="14">
        <v>693687.28</v>
      </c>
      <c r="G21" s="14">
        <v>1204772.6499999999</v>
      </c>
      <c r="H21" s="14">
        <v>662448.01</v>
      </c>
      <c r="I21" s="14">
        <v>529171.71</v>
      </c>
      <c r="J21" s="14">
        <f>SUM(B21:I21)</f>
        <v>6644865.1100000003</v>
      </c>
      <c r="L21" s="16"/>
    </row>
    <row r="22" spans="1:12" ht="27" customHeight="1">
      <c r="A22" s="2" t="s">
        <v>30</v>
      </c>
      <c r="B22" s="11">
        <v>-109254.86</v>
      </c>
      <c r="C22" s="11">
        <v>-113947.64</v>
      </c>
      <c r="D22" s="11">
        <v>-114262.54</v>
      </c>
      <c r="E22" s="11">
        <v>-137356.66</v>
      </c>
      <c r="F22" s="11">
        <v>-107157.96</v>
      </c>
      <c r="G22" s="11">
        <v>-150705.75</v>
      </c>
      <c r="H22" s="11">
        <v>-73161.31</v>
      </c>
      <c r="I22" s="11">
        <v>-75349.09</v>
      </c>
      <c r="J22" s="10">
        <f>SUM(B22:I22)</f>
        <v>-881195.80999999994</v>
      </c>
      <c r="L22" s="16"/>
    </row>
    <row r="23" spans="1:12" ht="29.25" customHeight="1">
      <c r="A23" s="7" t="s">
        <v>31</v>
      </c>
      <c r="B23" s="8">
        <f>+B21+B22</f>
        <v>720659.02</v>
      </c>
      <c r="C23" s="8">
        <f t="shared" ref="C23:J23" si="2">+C21+C22</f>
        <v>508423.83999999997</v>
      </c>
      <c r="D23" s="8">
        <f t="shared" si="2"/>
        <v>815268.35</v>
      </c>
      <c r="E23" s="8">
        <f t="shared" si="2"/>
        <v>1035612.5499999999</v>
      </c>
      <c r="F23" s="8">
        <f t="shared" si="2"/>
        <v>586529.32000000007</v>
      </c>
      <c r="G23" s="8">
        <f t="shared" si="2"/>
        <v>1054066.8999999999</v>
      </c>
      <c r="H23" s="8">
        <f t="shared" si="2"/>
        <v>589286.69999999995</v>
      </c>
      <c r="I23" s="8">
        <f t="shared" si="2"/>
        <v>453822.62</v>
      </c>
      <c r="J23" s="8">
        <f t="shared" si="2"/>
        <v>5763669.3000000007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 070813</vt:lpstr>
      <vt:lpstr>'RESUMO SISTEMA 070813'!Area_de_impressao</vt:lpstr>
      <vt:lpstr>'RESUMO SISTEMA 070813'!Titulos_de_impressao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2013-08-13T19:29:26Z</dcterms:modified>
</cp:coreProperties>
</file>