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060813" sheetId="5" r:id="rId1"/>
  </sheets>
  <definedNames>
    <definedName name="_xlnm.Print_Area" localSheetId="0">'RESUMO SISTEMA 060813'!$A$1:$J$24</definedName>
    <definedName name="_xlnm.Print_Titles" localSheetId="0">'RESUMO SISTEMA 060813'!$1:$20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D7"/>
  <c r="E7"/>
  <c r="F7"/>
  <c r="G7"/>
  <c r="H7"/>
  <c r="B5"/>
  <c r="J5" l="1"/>
  <c r="J15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<sst xmlns="http://schemas.openxmlformats.org/spreadsheetml/2006/main" count="57" uniqueCount="33">
  <si>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</si>
  <si>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</si>
  <si>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</si>
  <si>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</si>
  <si>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</si>
  <si>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</si>
  <si>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</si>
  <si>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</si>
  <si>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</si>
  <si>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</si>
  <si>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</si>
  <si>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</si>
  <si>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</si>
  <si>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</si>
  <si>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</si>
  <si>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</si>
  <si>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</si>
  <si>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</si>
  <si>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</si>
  <si>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</si>
  <si>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</si>
  <si>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</si>
  <si>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</si>
  <si>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</si>
  <si>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</si>
  <si>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</si>
  <si>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</si>
  <si>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</si>
  <si>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</si>
  <si>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</si>
  <si>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</si>
  <si>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</si>
  <si>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06/08/13 - DATA DE VENCIMENTO - 13/08/13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</si>
</sst>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2232908.77</v>
      </c>
      <c r="C5" s="14">
        <f t="shared" si="0"/>
        <v>2584522.67</v>
      </c>
      <c r="D5" s="14">
        <f t="shared" si="0"/>
        <v>2855395.25</v>
      </c>
      <c r="E5" s="14">
        <f t="shared" si="0"/>
        <v>2606889.5499999998</v>
      </c>
      <c r="F5" s="14">
        <f t="shared" si="0"/>
        <v>1964961.7999999998</v>
      </c>
      <c r="G5" s="14">
        <f t="shared" si="0"/>
        <v>3092388.1399999997</v>
      </c>
      <c r="H5" s="14">
        <f t="shared" si="0"/>
        <v>3196201.94</v>
      </c>
      <c r="I5" s="14">
        <f t="shared" si="0"/>
        <v>1809052.66</v>
      </c>
      <c r="J5" s="14">
        <f>SUM(B5:I5)</f>
        <v>20342320.780000001</v>
      </c>
      <c r="K5" s="9"/>
    </row>
    <row r="6" spans="1:11" ht="24" customHeight="1">
      <c r="A6" s="2" t="s">
        <v>30</v>
      </c>
      <c r="B6" s="10">
        <f t="shared" si="0"/>
        <v>-534295.04000000004</v>
      </c>
      <c r="C6" s="10">
        <f t="shared" si="0"/>
        <v>-330911.19</v>
      </c>
      <c r="D6" s="10">
        <f t="shared" si="0"/>
        <v>-393717.24</v>
      </c>
      <c r="E6" s="10">
        <f t="shared" si="0"/>
        <v>-309226.04000000004</v>
      </c>
      <c r="F6" s="10">
        <f t="shared" si="0"/>
        <v>-472822.92</v>
      </c>
      <c r="G6" s="10">
        <f t="shared" si="0"/>
        <v>-605189.24</v>
      </c>
      <c r="H6" s="10">
        <f t="shared" si="0"/>
        <v>-479252.44</v>
      </c>
      <c r="I6" s="10">
        <f t="shared" si="0"/>
        <v>-261243.43000000002</v>
      </c>
      <c r="J6" s="10">
        <f>SUM(B6:I6)</f>
        <v>-3386657.54</v>
      </c>
      <c r="K6" s="9"/>
    </row>
    <row r="7" spans="1:11" ht="29.25" customHeight="1">
      <c r="A7" s="7" t="s">
        <v>31</v>
      </c>
      <c r="B7" s="8">
        <f t="shared" si="0"/>
        <v>1698613.73</v>
      </c>
      <c r="C7" s="8">
        <f t="shared" si="0"/>
        <v>2253611.48</v>
      </c>
      <c r="D7" s="8">
        <f t="shared" si="0"/>
        <v>2461678.0100000002</v>
      </c>
      <c r="E7" s="8">
        <f t="shared" si="0"/>
        <v>2297663.5100000002</v>
      </c>
      <c r="F7" s="8">
        <f t="shared" si="0"/>
        <v>1492138.88</v>
      </c>
      <c r="G7" s="8">
        <f t="shared" si="0"/>
        <v>2487198.9</v>
      </c>
      <c r="H7" s="8">
        <f t="shared" si="0"/>
        <v>2716949.5</v>
      </c>
      <c r="I7" s="8">
        <f t="shared" si="0"/>
        <v>1547809.23</v>
      </c>
      <c r="J7" s="8">
        <f>SUM(B7:I7)</f>
        <v>16955663.239999998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1420925.3399999999</v>
      </c>
      <c r="C13" s="14">
        <v>1973823.25</v>
      </c>
      <c r="D13" s="14">
        <v>1952840.6500000001</v>
      </c>
      <c r="E13" s="14">
        <v>1456724.54</v>
      </c>
      <c r="F13" s="14">
        <v>1281249.97</v>
      </c>
      <c r="G13" s="14">
        <v>1917255.67</v>
      </c>
      <c r="H13" s="14">
        <v>2543176.73</v>
      </c>
      <c r="I13" s="14">
        <v>1288406.75</v>
      </c>
      <c r="J13" s="14">
        <f>SUM(B13:I13)</f>
        <v>13834402.9</v>
      </c>
    </row>
    <row r="14" spans="1:11" ht="27" customHeight="1">
      <c r="A14" s="2" t="s">
        <v>30</v>
      </c>
      <c r="B14" s="10">
        <v>-427365.18</v>
      </c>
      <c r="C14" s="10">
        <v>-219018.55</v>
      </c>
      <c r="D14" s="10">
        <v>-281479.7</v>
      </c>
      <c r="E14" s="10">
        <v>-173783.38</v>
      </c>
      <c r="F14" s="10">
        <v>-367404.95999999996</v>
      </c>
      <c r="G14" s="10">
        <v>-458320.49</v>
      </c>
      <c r="H14" s="10">
        <v>-407102.13</v>
      </c>
      <c r="I14" s="10">
        <v>-186833.34000000003</v>
      </c>
      <c r="J14" s="10">
        <f>SUM(B14:I14)</f>
        <v>-2521307.73</v>
      </c>
    </row>
    <row r="15" spans="1:11" ht="27" customHeight="1">
      <c r="A15" s="7" t="s">
        <v>31</v>
      </c>
      <c r="B15" s="8">
        <f>+B13+B14</f>
        <v>993560.15999999992</v>
      </c>
      <c r="C15" s="8">
        <f t="shared" ref="C15:I15" si="1">+C13+C14</f>
        <v>1754804.7</v>
      </c>
      <c r="D15" s="8">
        <f t="shared" si="1"/>
        <v>1671360.9500000002</v>
      </c>
      <c r="E15" s="8">
        <f t="shared" si="1"/>
        <v>1282941.1600000001</v>
      </c>
      <c r="F15" s="8">
        <f t="shared" si="1"/>
        <v>913845.01</v>
      </c>
      <c r="G15" s="8">
        <f t="shared" si="1"/>
        <v>1458935.18</v>
      </c>
      <c r="H15" s="8">
        <f t="shared" si="1"/>
        <v>2136074.6</v>
      </c>
      <c r="I15" s="8">
        <f t="shared" si="1"/>
        <v>1101573.4099999999</v>
      </c>
      <c r="J15" s="8">
        <f>SUM(B15:I15)</f>
        <v>11313095.17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811983.43</v>
      </c>
      <c r="C21" s="14">
        <v>610699.42000000004</v>
      </c>
      <c r="D21" s="14">
        <v>902554.6</v>
      </c>
      <c r="E21" s="14">
        <v>1150165.01</v>
      </c>
      <c r="F21" s="14">
        <v>683711.83</v>
      </c>
      <c r="G21" s="14">
        <v>1175132.47</v>
      </c>
      <c r="H21" s="14">
        <v>653025.21</v>
      </c>
      <c r="I21" s="14">
        <v>520645.91</v>
      </c>
      <c r="J21" s="14">
        <f>SUM(B21:I21)</f>
        <v>6507917.8799999999</v>
      </c>
      <c r="L21" s="16"/>
    </row>
    <row r="22" spans="1:12" ht="27" customHeight="1">
      <c r="A22" s="2" t="s">
        <v>30</v>
      </c>
      <c r="B22" s="11">
        <v>-106929.86</v>
      </c>
      <c r="C22" s="11">
        <v>-111892.64</v>
      </c>
      <c r="D22" s="11">
        <v>-112237.54</v>
      </c>
      <c r="E22" s="11">
        <v>-135442.66</v>
      </c>
      <c r="F22" s="11">
        <v>-105417.96</v>
      </c>
      <c r="G22" s="11">
        <v>-146868.75</v>
      </c>
      <c r="H22" s="11">
        <v>-72150.31</v>
      </c>
      <c r="I22" s="11">
        <v>-74410.09</v>
      </c>
      <c r="J22" s="10">
        <f>SUM(B22:I22)</f>
        <v>-865349.80999999994</v>
      </c>
      <c r="L22" s="16"/>
    </row>
    <row r="23" spans="1:12" ht="29.25" customHeight="1">
      <c r="A23" s="7" t="s">
        <v>31</v>
      </c>
      <c r="B23" s="8">
        <f>+B21+B22</f>
        <v>705053.57000000007</v>
      </c>
      <c r="C23" s="8">
        <f t="shared" ref="C23:J23" si="2">+C21+C22</f>
        <v>498806.78</v>
      </c>
      <c r="D23" s="8">
        <f t="shared" si="2"/>
        <v>790317.05999999994</v>
      </c>
      <c r="E23" s="8">
        <f t="shared" si="2"/>
        <v>1014722.35</v>
      </c>
      <c r="F23" s="8">
        <f t="shared" si="2"/>
        <v>578293.87</v>
      </c>
      <c r="G23" s="8">
        <f t="shared" si="2"/>
        <v>1028263.72</v>
      </c>
      <c r="H23" s="8">
        <f t="shared" si="2"/>
        <v>580874.89999999991</v>
      </c>
      <c r="I23" s="8">
        <f t="shared" si="2"/>
        <v>446235.81999999995</v>
      </c>
      <c r="J23" s="8">
        <f t="shared" si="2"/>
        <v>5642568.0700000003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060813</vt:lpstr>
      <vt:lpstr>'RESUMO SISTEMA 060813'!Area_de_impressao</vt:lpstr>
      <vt:lpstr>'RESUMO SISTEMA 060813'!Titulos_de_impressao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2013-08-12T19:46:54Z</dcterms:modified>
</cp:coreProperties>
</file>