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040813" sheetId="5" r:id="rId1"/>
  </sheets>
  <definedNames>
    <definedName name="_xlnm.Print_Area" localSheetId="0">'RESUMO SISTEMA 040813'!$A$1:$J$24</definedName>
    <definedName name="_xlnm.Print_Titles" localSheetId="0">'RESUMO SISTEMA 040813'!$1:$20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l="1"/>
  <c r="J15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<sst xmlns="http://schemas.openxmlformats.org/spreadsheetml/2006/main" count="57" uniqueCount="33">
  <si>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</si>
  <si>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</si>
  <si>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</si>
  <si>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</si>
  <si>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</si>
  <si>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</si>
  <si>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</si>
  <si>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</si>
  <si>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</si>
  <si>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</si>
  <si>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</si>
  <si>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</si>
  <si>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</si>
  <si>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</si>
  <si>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</si>
  <si>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</si>
  <si>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</si>
  <si>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</si>
  <si>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</si>
  <si>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</si>
  <si>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</si>
  <si>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</si>
  <si>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</si>
  <si>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</si>
  <si>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</si>
  <si>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</si>
  <si>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</si>
  <si>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</si>
  <si>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</si>
  <si>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</si>
  <si>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</si>
  <si>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</si>
  <si>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04/08/13 - DATA DE VENCIMENTO - 09/08/13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</si>
</sst>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806671.71</v>
      </c>
      <c r="C5" s="14">
        <f t="shared" si="0"/>
        <v>865357.46</v>
      </c>
      <c r="D5" s="14">
        <f t="shared" si="0"/>
        <v>1030740.53</v>
      </c>
      <c r="E5" s="14">
        <f t="shared" si="0"/>
        <v>988457.39</v>
      </c>
      <c r="F5" s="14">
        <f t="shared" si="0"/>
        <v>600946.31000000006</v>
      </c>
      <c r="G5" s="14">
        <f t="shared" si="0"/>
        <v>1218029.6499999999</v>
      </c>
      <c r="H5" s="14">
        <f t="shared" si="0"/>
        <v>1175127.8999999999</v>
      </c>
      <c r="I5" s="14">
        <f t="shared" si="0"/>
        <v>559763.41999999993</v>
      </c>
      <c r="J5" s="14">
        <f>SUM(B5:I5)</f>
        <v>7245094.370000001</v>
      </c>
      <c r="K5" s="9"/>
    </row>
    <row r="6" spans="1:11" ht="24" customHeight="1">
      <c r="A6" s="2" t="s">
        <v>30</v>
      </c>
      <c r="B6" s="10">
        <f t="shared" si="0"/>
        <v>-144063</v>
      </c>
      <c r="C6" s="10">
        <f t="shared" si="0"/>
        <v>-159978.22</v>
      </c>
      <c r="D6" s="10">
        <f t="shared" si="0"/>
        <v>-165885.66</v>
      </c>
      <c r="E6" s="10">
        <f t="shared" si="0"/>
        <v>-155976.68</v>
      </c>
      <c r="F6" s="10">
        <f t="shared" si="0"/>
        <v>-115596.45999999999</v>
      </c>
      <c r="G6" s="10">
        <f t="shared" si="0"/>
        <v>-169955.65</v>
      </c>
      <c r="H6" s="10">
        <f t="shared" si="0"/>
        <v>-127872.91</v>
      </c>
      <c r="I6" s="10">
        <f t="shared" si="0"/>
        <v>-92586</v>
      </c>
      <c r="J6" s="10">
        <f>SUM(B6:I6)</f>
        <v>-1131914.58</v>
      </c>
      <c r="K6" s="9"/>
    </row>
    <row r="7" spans="1:11" ht="29.25" customHeight="1">
      <c r="A7" s="7" t="s">
        <v>31</v>
      </c>
      <c r="B7" s="8">
        <f t="shared" si="0"/>
        <v>662608.71</v>
      </c>
      <c r="C7" s="8">
        <f t="shared" si="0"/>
        <v>705379.24</v>
      </c>
      <c r="D7" s="8">
        <f t="shared" si="0"/>
        <v>864854.86999999988</v>
      </c>
      <c r="E7" s="8">
        <f t="shared" si="0"/>
        <v>832480.71</v>
      </c>
      <c r="F7" s="8">
        <f t="shared" si="0"/>
        <v>485349.85</v>
      </c>
      <c r="G7" s="8">
        <f t="shared" si="0"/>
        <v>1048074</v>
      </c>
      <c r="H7" s="8">
        <f t="shared" si="0"/>
        <v>1047254.99</v>
      </c>
      <c r="I7" s="8">
        <f t="shared" si="0"/>
        <v>467177.41999999993</v>
      </c>
      <c r="J7" s="8">
        <f>SUM(B7:I7)</f>
        <v>6113179.79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466209.46</v>
      </c>
      <c r="C13" s="14">
        <v>615036.14</v>
      </c>
      <c r="D13" s="14">
        <v>640468.56999999995</v>
      </c>
      <c r="E13" s="14">
        <v>485554.21</v>
      </c>
      <c r="F13" s="14">
        <v>337263.34</v>
      </c>
      <c r="G13" s="14">
        <v>667964.07000000007</v>
      </c>
      <c r="H13" s="14">
        <v>821752.97</v>
      </c>
      <c r="I13" s="14">
        <v>349291.95999999996</v>
      </c>
      <c r="J13" s="14">
        <f>SUM(B13:I13)</f>
        <v>4383540.72</v>
      </c>
    </row>
    <row r="14" spans="1:11" ht="27" customHeight="1">
      <c r="A14" s="2" t="s">
        <v>30</v>
      </c>
      <c r="B14" s="10">
        <v>-74361</v>
      </c>
      <c r="C14" s="10">
        <v>-92493.22</v>
      </c>
      <c r="D14" s="10">
        <v>-87231.66</v>
      </c>
      <c r="E14" s="10">
        <v>-66378.679999999993</v>
      </c>
      <c r="F14" s="10">
        <v>-50331.46</v>
      </c>
      <c r="G14" s="10">
        <v>-77018.649999999994</v>
      </c>
      <c r="H14" s="10">
        <v>-80313.91</v>
      </c>
      <c r="I14" s="10">
        <v>-54627</v>
      </c>
      <c r="J14" s="10">
        <f>SUM(B14:I14)</f>
        <v>-582755.58000000007</v>
      </c>
    </row>
    <row r="15" spans="1:11" ht="27" customHeight="1">
      <c r="A15" s="7" t="s">
        <v>31</v>
      </c>
      <c r="B15" s="8">
        <f>+B13+B14</f>
        <v>391848.46</v>
      </c>
      <c r="C15" s="8">
        <f t="shared" ref="C15:I15" si="1">+C13+C14</f>
        <v>522542.92000000004</v>
      </c>
      <c r="D15" s="8">
        <f t="shared" si="1"/>
        <v>553236.90999999992</v>
      </c>
      <c r="E15" s="8">
        <f t="shared" si="1"/>
        <v>419175.53</v>
      </c>
      <c r="F15" s="8">
        <f t="shared" si="1"/>
        <v>286931.88</v>
      </c>
      <c r="G15" s="8">
        <f t="shared" si="1"/>
        <v>590945.42000000004</v>
      </c>
      <c r="H15" s="8">
        <f t="shared" si="1"/>
        <v>741439.05999999994</v>
      </c>
      <c r="I15" s="8">
        <f t="shared" si="1"/>
        <v>294664.95999999996</v>
      </c>
      <c r="J15" s="8">
        <f>SUM(B15:I15)</f>
        <v>3800785.14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340462.25</v>
      </c>
      <c r="C21" s="14">
        <v>250321.32</v>
      </c>
      <c r="D21" s="14">
        <v>390271.96</v>
      </c>
      <c r="E21" s="14">
        <v>502903.18</v>
      </c>
      <c r="F21" s="14">
        <v>263682.96999999997</v>
      </c>
      <c r="G21" s="14">
        <v>550065.57999999996</v>
      </c>
      <c r="H21" s="14">
        <v>353374.93</v>
      </c>
      <c r="I21" s="14">
        <v>210471.46</v>
      </c>
      <c r="J21" s="14">
        <f>SUM(B21:I21)</f>
        <v>2861553.65</v>
      </c>
      <c r="L21" s="16"/>
    </row>
    <row r="22" spans="1:12" ht="27" customHeight="1">
      <c r="A22" s="2" t="s">
        <v>30</v>
      </c>
      <c r="B22" s="11">
        <v>-69702</v>
      </c>
      <c r="C22" s="11">
        <v>-67485</v>
      </c>
      <c r="D22" s="11">
        <v>-78654</v>
      </c>
      <c r="E22" s="11">
        <v>-89598</v>
      </c>
      <c r="F22" s="11">
        <v>-65265</v>
      </c>
      <c r="G22" s="11">
        <v>-92937</v>
      </c>
      <c r="H22" s="11">
        <v>-47559</v>
      </c>
      <c r="I22" s="11">
        <v>-37959</v>
      </c>
      <c r="J22" s="10">
        <f>SUM(B22:I22)</f>
        <v>-549159</v>
      </c>
      <c r="L22" s="16"/>
    </row>
    <row r="23" spans="1:12" ht="29.25" customHeight="1">
      <c r="A23" s="7" t="s">
        <v>31</v>
      </c>
      <c r="B23" s="8">
        <f>+B21+B22</f>
        <v>270760.25</v>
      </c>
      <c r="C23" s="8">
        <f t="shared" ref="C23:J23" si="2">+C21+C22</f>
        <v>182836.32</v>
      </c>
      <c r="D23" s="8">
        <f t="shared" si="2"/>
        <v>311617.96000000002</v>
      </c>
      <c r="E23" s="8">
        <f t="shared" si="2"/>
        <v>413305.18</v>
      </c>
      <c r="F23" s="8">
        <f t="shared" si="2"/>
        <v>198417.96999999997</v>
      </c>
      <c r="G23" s="8">
        <f t="shared" si="2"/>
        <v>457128.57999999996</v>
      </c>
      <c r="H23" s="8">
        <f t="shared" si="2"/>
        <v>305815.93</v>
      </c>
      <c r="I23" s="8">
        <f t="shared" si="2"/>
        <v>172512.46</v>
      </c>
      <c r="J23" s="8">
        <f t="shared" si="2"/>
        <v>2312394.65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040813</vt:lpstr>
      <vt:lpstr>'RESUMO SISTEMA 040813'!Area_de_impressao</vt:lpstr>
      <vt:lpstr>'RESUMO SISTEMA 040813'!Titulos_de_impressao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2013-08-08T19:42:17Z</dcterms:modified>
</cp:coreProperties>
</file>