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30813" sheetId="5" r:id="rId1"/>
  </sheets>
  <definedNames>
    <definedName name="_xlnm.Print_Area" localSheetId="0">'RESUMO SISTEMA 030813'!$A$1:$J$24</definedName>
    <definedName name="_xlnm.Print_Titles" localSheetId="0">'RESUMO SISTEMA 030813'!$1:$20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s="1"/>
  <c r="J15" l="1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<sst xmlns="http://schemas.openxmlformats.org/spreadsheetml/2006/main" count="57" uniqueCount="33">
  <si>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</si>
  <si>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</si>
  <si>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</si>
  <si>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</si>
  <si>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</si>
  <si>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</si>
  <si>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</si>
  <si>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</si>
  <si>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</si>
  <si>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</si>
  <si>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</si>
  <si>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</si>
  <si>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</si>
  <si>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</si>
  <si>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</si>
  <si>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</si>
  <si>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</si>
  <si>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</si>
  <si>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</si>
  <si>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</si>
  <si>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</si>
  <si>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</si>
  <si>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</si>
  <si>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</si>
  <si>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</si>
  <si>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</si>
  <si>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</si>
  <si>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</si>
  <si>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</si>
  <si>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</si>
  <si>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</si>
  <si>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</si>
  <si>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03/08/13 - DATA DE VENCIMENTO - 09/08/13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</si>
</sst>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1364362.0299999998</v>
      </c>
      <c r="C5" s="14">
        <f t="shared" si="0"/>
        <v>1503943.8599999999</v>
      </c>
      <c r="D5" s="14">
        <f t="shared" si="0"/>
        <v>1837690.1300000004</v>
      </c>
      <c r="E5" s="14">
        <f t="shared" si="0"/>
        <v>1633000.53</v>
      </c>
      <c r="F5" s="14">
        <f t="shared" si="0"/>
        <v>1088748.45</v>
      </c>
      <c r="G5" s="14">
        <f t="shared" si="0"/>
        <v>1964551.49</v>
      </c>
      <c r="H5" s="14">
        <f t="shared" si="0"/>
        <v>1925424.86</v>
      </c>
      <c r="I5" s="14">
        <f t="shared" si="0"/>
        <v>994580.06999999983</v>
      </c>
      <c r="J5" s="14">
        <f>SUM(B5:I5)</f>
        <v>12312301.42</v>
      </c>
      <c r="K5" s="9"/>
    </row>
    <row r="6" spans="1:11" ht="24" customHeight="1">
      <c r="A6" s="2" t="s">
        <v>30</v>
      </c>
      <c r="B6" s="10">
        <f t="shared" si="0"/>
        <v>-201954</v>
      </c>
      <c r="C6" s="10">
        <f t="shared" si="0"/>
        <v>-236637.22</v>
      </c>
      <c r="D6" s="10">
        <f t="shared" si="0"/>
        <v>-245742.66</v>
      </c>
      <c r="E6" s="10">
        <f t="shared" si="0"/>
        <v>-212484.68</v>
      </c>
      <c r="F6" s="10">
        <f t="shared" si="0"/>
        <v>-178713.46000000002</v>
      </c>
      <c r="G6" s="10">
        <f t="shared" si="0"/>
        <v>-228956.65</v>
      </c>
      <c r="H6" s="10">
        <f t="shared" si="0"/>
        <v>-178692.91</v>
      </c>
      <c r="I6" s="10">
        <f t="shared" si="0"/>
        <v>-158649</v>
      </c>
      <c r="J6" s="10">
        <f>SUM(B6:I6)</f>
        <v>-1641830.5799999998</v>
      </c>
      <c r="K6" s="9"/>
    </row>
    <row r="7" spans="1:11" ht="29.25" customHeight="1">
      <c r="A7" s="7" t="s">
        <v>31</v>
      </c>
      <c r="B7" s="8">
        <f t="shared" si="0"/>
        <v>1162408.0299999998</v>
      </c>
      <c r="C7" s="8">
        <f t="shared" si="0"/>
        <v>1267306.6399999999</v>
      </c>
      <c r="D7" s="8">
        <f t="shared" si="0"/>
        <v>1591947.4700000002</v>
      </c>
      <c r="E7" s="8">
        <f t="shared" si="0"/>
        <v>1420515.85</v>
      </c>
      <c r="F7" s="8">
        <f t="shared" si="0"/>
        <v>910034.99</v>
      </c>
      <c r="G7" s="8">
        <f t="shared" si="0"/>
        <v>1735594.8399999999</v>
      </c>
      <c r="H7" s="8">
        <f t="shared" si="0"/>
        <v>1746731.9500000002</v>
      </c>
      <c r="I7" s="8">
        <f t="shared" si="0"/>
        <v>835931.06999999983</v>
      </c>
      <c r="J7" s="8">
        <f>SUM(B7:I7)</f>
        <v>10670470.84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792326.59</v>
      </c>
      <c r="C13" s="14">
        <v>1085225.0299999998</v>
      </c>
      <c r="D13" s="14">
        <v>1172314.7000000002</v>
      </c>
      <c r="E13" s="14">
        <v>832071.65</v>
      </c>
      <c r="F13" s="14">
        <v>630422.61</v>
      </c>
      <c r="G13" s="14">
        <v>1104266.93</v>
      </c>
      <c r="H13" s="14">
        <v>1405807.31</v>
      </c>
      <c r="I13" s="14">
        <v>644002.49999999988</v>
      </c>
      <c r="J13" s="14">
        <f>SUM(B13:I13)</f>
        <v>7666437.3200000003</v>
      </c>
    </row>
    <row r="14" spans="1:11" ht="27" customHeight="1">
      <c r="A14" s="2" t="s">
        <v>30</v>
      </c>
      <c r="B14" s="10">
        <v>-106203</v>
      </c>
      <c r="C14" s="10">
        <v>-142695.22</v>
      </c>
      <c r="D14" s="10">
        <v>-134580.66</v>
      </c>
      <c r="E14" s="10">
        <v>-94893.68</v>
      </c>
      <c r="F14" s="10">
        <v>-83025.460000000006</v>
      </c>
      <c r="G14" s="10">
        <v>-107900.65</v>
      </c>
      <c r="H14" s="10">
        <v>-117999.91</v>
      </c>
      <c r="I14" s="10">
        <v>-100239</v>
      </c>
      <c r="J14" s="10">
        <f>SUM(B14:I14)</f>
        <v>-887537.58000000007</v>
      </c>
    </row>
    <row r="15" spans="1:11" ht="27" customHeight="1">
      <c r="A15" s="7" t="s">
        <v>31</v>
      </c>
      <c r="B15" s="8">
        <f>+B13+B14</f>
        <v>686123.59</v>
      </c>
      <c r="C15" s="8">
        <f t="shared" ref="C15:I15" si="1">+C13+C14</f>
        <v>942529.80999999982</v>
      </c>
      <c r="D15" s="8">
        <f t="shared" si="1"/>
        <v>1037734.0400000002</v>
      </c>
      <c r="E15" s="8">
        <f t="shared" si="1"/>
        <v>737177.97</v>
      </c>
      <c r="F15" s="8">
        <f t="shared" si="1"/>
        <v>547397.15</v>
      </c>
      <c r="G15" s="8">
        <f t="shared" si="1"/>
        <v>996366.27999999991</v>
      </c>
      <c r="H15" s="8">
        <f t="shared" si="1"/>
        <v>1287807.4000000001</v>
      </c>
      <c r="I15" s="8">
        <f t="shared" si="1"/>
        <v>543763.49999999988</v>
      </c>
      <c r="J15" s="8">
        <f>SUM(B15:I15)</f>
        <v>6778899.7400000002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572035.43999999994</v>
      </c>
      <c r="C21" s="14">
        <v>418718.83</v>
      </c>
      <c r="D21" s="14">
        <v>665375.43000000005</v>
      </c>
      <c r="E21" s="14">
        <v>800928.88</v>
      </c>
      <c r="F21" s="14">
        <v>458325.84</v>
      </c>
      <c r="G21" s="14">
        <v>860284.56</v>
      </c>
      <c r="H21" s="14">
        <v>519617.55</v>
      </c>
      <c r="I21" s="14">
        <v>350577.57</v>
      </c>
      <c r="J21" s="14">
        <f>SUM(B21:I21)</f>
        <v>4645864.1000000006</v>
      </c>
      <c r="L21" s="16"/>
    </row>
    <row r="22" spans="1:12" ht="27" customHeight="1">
      <c r="A22" s="2" t="s">
        <v>30</v>
      </c>
      <c r="B22" s="11">
        <v>-95751</v>
      </c>
      <c r="C22" s="11">
        <v>-93942</v>
      </c>
      <c r="D22" s="11">
        <v>-111162</v>
      </c>
      <c r="E22" s="11">
        <v>-117591</v>
      </c>
      <c r="F22" s="11">
        <v>-95688</v>
      </c>
      <c r="G22" s="11">
        <v>-121056</v>
      </c>
      <c r="H22" s="11">
        <v>-60693</v>
      </c>
      <c r="I22" s="11">
        <v>-58410</v>
      </c>
      <c r="J22" s="10">
        <f>SUM(B22:I22)</f>
        <v>-754293</v>
      </c>
      <c r="L22" s="16"/>
    </row>
    <row r="23" spans="1:12" ht="29.25" customHeight="1">
      <c r="A23" s="7" t="s">
        <v>31</v>
      </c>
      <c r="B23" s="8">
        <f>+B21+B22</f>
        <v>476284.43999999994</v>
      </c>
      <c r="C23" s="8">
        <f t="shared" ref="C23:J23" si="2">+C21+C22</f>
        <v>324776.83</v>
      </c>
      <c r="D23" s="8">
        <f t="shared" si="2"/>
        <v>554213.43000000005</v>
      </c>
      <c r="E23" s="8">
        <f t="shared" si="2"/>
        <v>683337.88</v>
      </c>
      <c r="F23" s="8">
        <f t="shared" si="2"/>
        <v>362637.84</v>
      </c>
      <c r="G23" s="8">
        <f t="shared" si="2"/>
        <v>739228.56</v>
      </c>
      <c r="H23" s="8">
        <f t="shared" si="2"/>
        <v>458924.55</v>
      </c>
      <c r="I23" s="8">
        <f t="shared" si="2"/>
        <v>292167.57</v>
      </c>
      <c r="J23" s="8">
        <f t="shared" si="2"/>
        <v>3891571.1000000006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030813</vt:lpstr>
      <vt:lpstr>'RESUMO SISTEMA 030813'!Area_de_impressao</vt:lpstr>
      <vt:lpstr>'RESUMO SISTEMA 030813'!Titulos_de_impressao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2013-08-08T19:40:21Z</dcterms:modified>
</cp:coreProperties>
</file>