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2"/>
  </bookViews>
  <sheets>
    <sheet name="Encargos H" sheetId="1" r:id="rId1"/>
    <sheet name="Enc.M44" sheetId="2" r:id="rId2"/>
    <sheet name="Enc.M.40" sheetId="3" r:id="rId3"/>
  </sheets>
  <externalReferences>
    <externalReference r:id="rId6"/>
  </externalReferences>
  <definedNames>
    <definedName name="_xlnm.Print_Area" localSheetId="2">'Enc.M.40'!$A$1:$J$51</definedName>
    <definedName name="_xlnm.Print_Area" localSheetId="1">'Enc.M44'!$A$1:$I$50</definedName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<sst xmlns="http://schemas.openxmlformats.org/spreadsheetml/2006/main" count="216" uniqueCount="84">
  <si>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</si>
  <si>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</si>
  <si>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</si>
  <si>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</si>
  <si>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</si>
  <si>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</si>
  <si>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</si>
  <si>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</si>
  <si>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</si>
  <si>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</si>
  <si>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</si>
  <si>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</si>
  <si>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</si>
  <si>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</si>
  <si>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</si>
  <si>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</si>
  <si>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</si>
  <si>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</si>
  <si>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</si>
  <si>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</si>
  <si>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</si>
  <si>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</si>
  <si>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</si>
  <si>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</si>
  <si>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</si>
  <si>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</si>
  <si>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</si>
  <si>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</si>
  <si>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</si>
  <si>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</si>
  <si>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</si>
  <si>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</si>
  <si>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</si>
  <si>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</si>
  <si>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</si>
  <si>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</si>
  <si>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</si>
  <si>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</si>
  <si>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</si>
  <si>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</si>
  <si>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</si>
  <si>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</si>
  <si>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</si>
  <si>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</si>
  <si>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</si>
  <si>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</si>
  <si>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</si>
  <si>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Férias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</si>
  <si>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</si>
  <si>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</si>
  <si>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</si>
  <si>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</si>
  <si>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</si>
  <si>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Previdência Social</t>
  </si>
  <si>
    <t>13.º Salário</t>
  </si>
  <si>
    <t>Faltas Abonadas Legalmente</t>
  </si>
  <si>
    <t>Aviso Prévio</t>
  </si>
  <si>
    <t>Indenização Adicional - Lei 7.238/84</t>
  </si>
  <si>
    <t>Salário Educação</t>
  </si>
  <si>
    <t xml:space="preserve">ENCARGOS QUE NÃO RECEBEM INCIDÊNCIA </t>
  </si>
  <si>
    <t>GLOBAL DE A ( % )</t>
  </si>
  <si>
    <t xml:space="preserve">                                                 MENSALISTA - H44</t>
  </si>
  <si>
    <t xml:space="preserve">TAXAS DE ENCARGOS SOCIAIS NOS CUSTOS DA CONSTRUÇÃO </t>
  </si>
  <si>
    <t xml:space="preserve"> MENSALISTAS - H 40</t>
  </si>
  <si>
    <t xml:space="preserve">TAXAS DE ENCARGOS SOCIAIS NOS CUSTOS DE PROJETOS </t>
  </si>
  <si>
    <t>EPI's</t>
  </si>
  <si>
    <t xml:space="preserve"> 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</si>
  <si>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</si>
  <si>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</si>
  <si>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</si>
  <si>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</si>
  <si>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</si>
  <si>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</si>
  <si>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</si>
  <si>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COMPLEMENTOS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</si>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</sst>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#,##0.0000_);\(#,##0.0000\)"/>
    <numFmt numFmtId="172" formatCode="0.000"/>
    <numFmt numFmtId="173" formatCode="0.0"/>
    <numFmt numFmtId="174" formatCode="#,##0.000"/>
    <numFmt numFmtId="175" formatCode="#,##0.000_);\(#,##0.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_);\(#,##0.0\)"/>
    <numFmt numFmtId="182" formatCode="_(* #,##0.000_);_(* \(#,##0.000\);_(* &quot;-&quot;??_);_(@_)"/>
    <numFmt numFmtId="183" formatCode="_(* #,##0.0000_);_(* \(#,##0.0000\);_(* &quot;-&quot;??_);_(@_)"/>
    <numFmt numFmtId="184" formatCode="_(* #,##0.0000_);_(* \(#,##0.0000\);_(* &quot;-&quot;????_);_(@_)"/>
    <numFmt numFmtId="185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B3" sqref="B3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22"/>
      <c r="B1" s="26" t="s">
        <v>67</v>
      </c>
      <c r="C1" s="3"/>
      <c r="D1" s="3"/>
      <c r="E1" s="3"/>
      <c r="F1" s="3"/>
      <c r="G1" s="23"/>
      <c r="H1" s="3"/>
    </row>
    <row r="2" spans="1:8" s="3" customFormat="1" ht="13.5" customHeight="1" thickBot="1">
      <c r="A2" s="4"/>
      <c r="B2" s="2"/>
      <c r="C2" s="2"/>
      <c r="D2" s="2"/>
      <c r="E2" s="2"/>
      <c r="F2" s="2"/>
      <c r="G2" s="5"/>
      <c r="H2" s="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v>0</v>
      </c>
      <c r="H5" s="2"/>
    </row>
    <row r="6" spans="1:7" ht="13.5" customHeight="1">
      <c r="A6" s="4" t="s">
        <v>7</v>
      </c>
      <c r="B6" s="2" t="s">
        <v>8</v>
      </c>
      <c r="E6" s="9"/>
      <c r="G6" s="8">
        <f>'[1]Cal.Enc.H.'!H10</f>
        <v>8</v>
      </c>
    </row>
    <row r="7" spans="1:7" ht="13.5" customHeight="1">
      <c r="A7" s="4" t="s">
        <v>9</v>
      </c>
      <c r="B7" s="2" t="s">
        <v>10</v>
      </c>
      <c r="E7" s="9"/>
      <c r="G7" s="8">
        <f>'[1]Cal.Enc.H.'!H16</f>
        <v>2.5</v>
      </c>
    </row>
    <row r="8" spans="1:7" ht="13.5" customHeight="1">
      <c r="A8" s="4" t="s">
        <v>11</v>
      </c>
      <c r="B8" s="2" t="s">
        <v>12</v>
      </c>
      <c r="E8" s="9"/>
      <c r="G8" s="8">
        <f>'[1]Cal.Enc.H.'!H21</f>
        <v>1.5</v>
      </c>
    </row>
    <row r="9" spans="1:7" ht="13.5" customHeight="1">
      <c r="A9" s="4" t="s">
        <v>13</v>
      </c>
      <c r="B9" s="2" t="s">
        <v>14</v>
      </c>
      <c r="E9" s="9"/>
      <c r="G9" s="8">
        <f>'[1]Cal.Enc.H.'!H27</f>
        <v>1</v>
      </c>
    </row>
    <row r="10" spans="1:7" ht="13.5" customHeight="1">
      <c r="A10" s="4" t="s">
        <v>15</v>
      </c>
      <c r="B10" s="2" t="s">
        <v>16</v>
      </c>
      <c r="E10" s="9"/>
      <c r="G10" s="8">
        <f>'[1]Cal.Enc.H.'!H34</f>
        <v>0.6</v>
      </c>
    </row>
    <row r="11" spans="1:7" ht="13.5" customHeight="1">
      <c r="A11" s="4" t="s">
        <v>17</v>
      </c>
      <c r="B11" s="2" t="s">
        <v>18</v>
      </c>
      <c r="G11" s="8">
        <f>'[1]Cal.Enc.H.'!H39</f>
        <v>0.2</v>
      </c>
    </row>
    <row r="12" spans="1:7" ht="13.5" customHeight="1">
      <c r="A12" s="4" t="s">
        <v>19</v>
      </c>
      <c r="B12" s="2" t="s">
        <v>20</v>
      </c>
      <c r="G12" s="8">
        <f>'[1]Cal.Enc.H.'!H46</f>
        <v>3</v>
      </c>
    </row>
    <row r="13" spans="1:7" ht="13.5" customHeight="1">
      <c r="A13" s="4" t="s">
        <v>21</v>
      </c>
      <c r="B13" s="2" t="s">
        <v>22</v>
      </c>
      <c r="G13" s="8">
        <f>'[1]Cal.Enc.H.'!H52</f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f>SUM(G5:G14)</f>
        <v>17.799999999999997</v>
      </c>
      <c r="H15" s="12" t="s">
        <v>48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50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f>'[1]Cal.Enc.H.'!H67</f>
        <v>17.497806376133372</v>
      </c>
      <c r="H19" s="2"/>
    </row>
    <row r="20" spans="1:7" ht="13.5" customHeight="1">
      <c r="A20" s="4" t="s">
        <v>27</v>
      </c>
      <c r="B20" s="2" t="s">
        <v>68</v>
      </c>
      <c r="E20" s="10"/>
      <c r="G20" s="8">
        <f>'[1]Cal.Enc.H.'!H78</f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f>'[1]Cal.Enc.H.'!H89</f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f>'[1]Cal.Enc.H.'!H98</f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f>'[1]Cal.Enc.H.'!H109</f>
        <v>2.59</v>
      </c>
    </row>
    <row r="24" spans="1:7" ht="13.5" customHeight="1">
      <c r="A24" s="4" t="s">
        <v>32</v>
      </c>
      <c r="B24" s="2" t="s">
        <v>2</v>
      </c>
      <c r="E24" s="10"/>
      <c r="G24" s="8">
        <f>'[1]Cal.Enc.H.'!H121</f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f>'[1]Cal.Enc.H.'!H150</f>
        <v>1.49</v>
      </c>
    </row>
    <row r="26" spans="1:7" ht="13.5" customHeight="1">
      <c r="A26" s="4" t="s">
        <v>35</v>
      </c>
      <c r="B26" s="2" t="s">
        <v>54</v>
      </c>
      <c r="E26" s="10"/>
      <c r="G26" s="8">
        <f>'[1]Cal.Enc.H.'!H159</f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f>SUM(G19:G27)-0.01</f>
        <v>37.606852880959345</v>
      </c>
      <c r="H28" s="12" t="s">
        <v>48</v>
      </c>
    </row>
    <row r="29" ht="13.5" customHeight="1" thickBot="1"/>
    <row r="30" spans="1:8" ht="13.5" customHeight="1" thickBot="1">
      <c r="A30" s="6" t="s">
        <v>37</v>
      </c>
      <c r="B30" s="1" t="s">
        <v>52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f>'[1]Cal.Enc.H.'!H177</f>
        <v>5.5</v>
      </c>
    </row>
    <row r="33" spans="1:7" ht="13.5" customHeight="1">
      <c r="A33" s="4" t="s">
        <v>40</v>
      </c>
      <c r="B33" s="2" t="s">
        <v>69</v>
      </c>
      <c r="G33" s="8">
        <f>'[1]Cal.Enc.H.'!H191</f>
        <v>14.623824244690399</v>
      </c>
    </row>
    <row r="34" spans="1:8" s="1" customFormat="1" ht="13.5" customHeight="1">
      <c r="A34" s="4" t="s">
        <v>70</v>
      </c>
      <c r="B34" s="2" t="s">
        <v>71</v>
      </c>
      <c r="C34" s="2"/>
      <c r="D34" s="2"/>
      <c r="E34" s="2"/>
      <c r="F34" s="2"/>
      <c r="G34" s="8">
        <f>'[1]Cal.Enc.H.'!H210</f>
        <v>13.362175837325903</v>
      </c>
      <c r="H34" s="2"/>
    </row>
    <row r="35" spans="1:7" ht="13.5" customHeight="1">
      <c r="A35" s="4" t="s">
        <v>72</v>
      </c>
      <c r="B35" s="2" t="s">
        <v>51</v>
      </c>
      <c r="G35" s="8">
        <f>'[1]Cal.Enc.H.'!H223</f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f>SUM(G32:G36)-0.01</f>
        <v>34.5895147351268</v>
      </c>
      <c r="H37" s="12" t="s">
        <v>48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v>6.69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v>6.69</v>
      </c>
      <c r="H43" s="12" t="s">
        <v>48</v>
      </c>
    </row>
    <row r="45" spans="1:2" ht="13.5" customHeight="1">
      <c r="A45" s="11" t="s">
        <v>73</v>
      </c>
      <c r="B45" s="1" t="s">
        <v>82</v>
      </c>
    </row>
    <row r="47" spans="1:7" ht="13.5" customHeight="1">
      <c r="A47" s="4" t="s">
        <v>75</v>
      </c>
      <c r="B47" s="2" t="s">
        <v>76</v>
      </c>
      <c r="G47" s="5">
        <v>22.53</v>
      </c>
    </row>
    <row r="48" spans="1:8" s="1" customFormat="1" ht="13.5" customHeight="1">
      <c r="A48" s="4" t="s">
        <v>77</v>
      </c>
      <c r="B48" s="2" t="s">
        <v>78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79</v>
      </c>
      <c r="B49" s="2" t="s">
        <v>65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81</v>
      </c>
      <c r="B50" s="2" t="s">
        <v>83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80</v>
      </c>
      <c r="C51" s="12"/>
      <c r="D51" s="12"/>
      <c r="E51" s="12"/>
      <c r="F51" s="12"/>
      <c r="G51" s="14">
        <f>SUM(G47:G51)</f>
        <v>33.58</v>
      </c>
      <c r="H51" s="12" t="s">
        <v>48</v>
      </c>
    </row>
    <row r="52" s="1" customFormat="1" ht="13.5" customHeight="1">
      <c r="A52" s="4"/>
    </row>
    <row r="53" spans="2:8" ht="13.5" customHeight="1">
      <c r="B53" s="18"/>
      <c r="C53" s="12" t="s">
        <v>49</v>
      </c>
      <c r="D53" s="12"/>
      <c r="E53" s="18"/>
      <c r="F53" s="18"/>
      <c r="G53" s="14">
        <f>(17.8+37.61+34.59+6.69+33.58)</f>
        <v>130.26999999999998</v>
      </c>
      <c r="H53" s="18" t="s">
        <v>48</v>
      </c>
    </row>
  </sheetData>
  <printOptions/>
  <pageMargins left="1.44" right="0.75" top="1.19" bottom="0.42" header="0.17" footer="0.2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4" sqref="A4"/>
    </sheetView>
  </sheetViews>
  <sheetFormatPr defaultColWidth="9.140625" defaultRowHeight="13.5" customHeight="1"/>
  <cols>
    <col min="1" max="1" width="4.8515625" style="0" customWidth="1"/>
    <col min="6" max="6" width="10.28125" style="0" customWidth="1"/>
    <col min="9" max="9" width="4.421875" style="0" customWidth="1"/>
    <col min="10" max="10" width="12.28125" style="0" customWidth="1"/>
  </cols>
  <sheetData>
    <row r="1" spans="1:10" ht="13.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1"/>
    </row>
    <row r="2" spans="1:10" ht="13.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1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53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58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10.543756589847868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14.057990661244162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0.7029171059898578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1.1363636363636365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0.22141888838680523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0.23547723050660235</v>
      </c>
      <c r="H25" s="2"/>
      <c r="I25" s="2"/>
    </row>
    <row r="26" spans="1:9" ht="13.5" customHeight="1">
      <c r="A26" s="19"/>
      <c r="B26" s="19"/>
      <c r="C26" s="2"/>
      <c r="D26" s="2"/>
      <c r="E26" s="2"/>
      <c r="F26" s="2"/>
      <c r="G26" s="8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v>26.89792411233893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20"/>
      <c r="B30" s="1" t="s">
        <v>60</v>
      </c>
      <c r="C30" s="1"/>
      <c r="D30" s="1"/>
      <c r="E30" s="1"/>
      <c r="F30" s="1"/>
      <c r="G30" s="17"/>
      <c r="H30" s="1"/>
      <c r="I30" s="1"/>
    </row>
    <row r="31" spans="1:9" ht="13.5" customHeight="1">
      <c r="A31" s="4"/>
      <c r="B31" s="2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5.075916964493557</v>
      </c>
      <c r="H32" s="2" t="s">
        <v>48</v>
      </c>
      <c r="I32" s="2"/>
    </row>
    <row r="33" spans="1:9" ht="13.5" customHeight="1">
      <c r="A33" s="4" t="s">
        <v>40</v>
      </c>
      <c r="B33" s="19" t="s">
        <v>57</v>
      </c>
      <c r="C33" s="2"/>
      <c r="D33" s="2"/>
      <c r="E33" s="2"/>
      <c r="F33" s="2"/>
      <c r="G33" s="8">
        <v>0.8786463824873223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5.95456334698088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10.301904935025812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4"/>
      <c r="B41" s="12" t="s">
        <v>46</v>
      </c>
      <c r="C41" s="12"/>
      <c r="D41" s="12"/>
      <c r="E41" s="12"/>
      <c r="F41" s="12"/>
      <c r="G41" s="14">
        <f>SUM(G39:G40)</f>
        <v>10.301904935025812</v>
      </c>
      <c r="H41" s="12" t="s">
        <v>48</v>
      </c>
      <c r="I41" s="2"/>
    </row>
    <row r="42" spans="1:9" ht="13.5" customHeight="1">
      <c r="A42" s="4"/>
      <c r="B42" s="24"/>
      <c r="C42" s="24"/>
      <c r="D42" s="24"/>
      <c r="E42" s="24"/>
      <c r="F42" s="24"/>
      <c r="G42" s="25"/>
      <c r="H42" s="24"/>
      <c r="I42" s="2"/>
    </row>
    <row r="43" spans="1:9" ht="13.5" customHeight="1">
      <c r="A43" s="11" t="s">
        <v>73</v>
      </c>
      <c r="B43" s="1" t="s">
        <v>74</v>
      </c>
      <c r="C43" s="1"/>
      <c r="D43" s="2"/>
      <c r="E43" s="2"/>
      <c r="F43" s="2"/>
      <c r="G43" s="8"/>
      <c r="H43" s="2"/>
      <c r="I43" s="2"/>
    </row>
    <row r="44" spans="1:9" ht="13.5" customHeight="1">
      <c r="A44" s="4"/>
      <c r="B44" s="2"/>
      <c r="C44" s="2"/>
      <c r="D44" s="2"/>
      <c r="E44" s="2"/>
      <c r="F44" s="2"/>
      <c r="G44" s="8"/>
      <c r="H44" s="2"/>
      <c r="I44" s="2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2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 t="s">
        <v>66</v>
      </c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18"/>
      <c r="C50" s="12" t="s">
        <v>49</v>
      </c>
      <c r="D50" s="12"/>
      <c r="E50" s="18"/>
      <c r="F50" s="18"/>
      <c r="G50" s="14">
        <f>(37.8+26.9+5.95+10.3+11.46)-0.01</f>
        <v>92.39999999999999</v>
      </c>
      <c r="H50" s="12" t="s">
        <v>48</v>
      </c>
      <c r="I50" s="2"/>
    </row>
  </sheetData>
  <mergeCells count="2">
    <mergeCell ref="A1:I1"/>
    <mergeCell ref="A2:I2"/>
  </mergeCells>
  <printOptions/>
  <pageMargins left="1.2598425196850394" right="0.3937007874015748" top="0.3937007874015748" bottom="0.3937007874015748" header="0.5118110236220472" footer="0.5118110236220472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4" sqref="A4"/>
    </sheetView>
  </sheetViews>
  <sheetFormatPr defaultColWidth="9.140625" defaultRowHeight="13.5" customHeight="1"/>
  <cols>
    <col min="1" max="1" width="5.28125" style="0" customWidth="1"/>
    <col min="9" max="9" width="5.00390625" style="0" customWidth="1"/>
    <col min="10" max="10" width="9.421875" style="0" customWidth="1"/>
  </cols>
  <sheetData>
    <row r="1" spans="1:10" ht="13.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6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10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12.652507907817444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16.869588793492998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0.8435005271878296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1.0416666666666665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0.2657026660641663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0.28257267660792296</v>
      </c>
      <c r="H25" s="2"/>
      <c r="I25" s="2"/>
    </row>
    <row r="26" spans="1:9" ht="13.5" customHeight="1">
      <c r="A26" s="4"/>
      <c r="B26" s="2"/>
      <c r="C26" s="2"/>
      <c r="D26" s="2"/>
      <c r="E26" s="2"/>
      <c r="F26" s="2"/>
      <c r="G26" s="5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f>SUM(G20:G26)</f>
        <v>31.955539237837026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4"/>
      <c r="B30" s="1" t="s">
        <v>60</v>
      </c>
      <c r="C30" s="2"/>
      <c r="D30" s="2"/>
      <c r="E30" s="2"/>
      <c r="F30" s="2"/>
      <c r="G30" s="5"/>
      <c r="H30" s="2"/>
      <c r="I30" s="2"/>
    </row>
    <row r="31" spans="1:9" ht="13.5" customHeight="1">
      <c r="A31" s="4"/>
      <c r="B31" s="1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5.357685417608074</v>
      </c>
      <c r="H32" s="2" t="s">
        <v>48</v>
      </c>
      <c r="I32" s="2"/>
    </row>
    <row r="33" spans="1:9" ht="13.5" customHeight="1">
      <c r="A33" s="4" t="s">
        <v>40</v>
      </c>
      <c r="B33" s="2" t="s">
        <v>51</v>
      </c>
      <c r="C33" s="2"/>
      <c r="D33" s="2"/>
      <c r="E33" s="2"/>
      <c r="F33" s="2"/>
      <c r="G33" s="8">
        <v>1.0543756589847868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6.412061076592861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12.075413831902395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11"/>
      <c r="B41" s="12" t="s">
        <v>46</v>
      </c>
      <c r="C41" s="12"/>
      <c r="D41" s="12"/>
      <c r="E41" s="12"/>
      <c r="F41" s="12"/>
      <c r="G41" s="14">
        <f>SUM(G39:G40)</f>
        <v>12.075413831902395</v>
      </c>
      <c r="H41" s="12" t="s">
        <v>48</v>
      </c>
      <c r="I41" s="1"/>
    </row>
    <row r="42" spans="1:9" ht="13.5" customHeight="1">
      <c r="A42" s="11"/>
      <c r="B42" s="24"/>
      <c r="C42" s="24"/>
      <c r="D42" s="24"/>
      <c r="E42" s="24"/>
      <c r="F42" s="24"/>
      <c r="G42" s="25"/>
      <c r="H42" s="24"/>
      <c r="I42" s="1"/>
    </row>
    <row r="43" spans="1:9" ht="13.5" customHeight="1">
      <c r="A43" s="11" t="s">
        <v>73</v>
      </c>
      <c r="B43" s="24" t="s">
        <v>74</v>
      </c>
      <c r="C43" s="24"/>
      <c r="D43" s="24"/>
      <c r="E43" s="24"/>
      <c r="F43" s="24"/>
      <c r="G43" s="25"/>
      <c r="H43" s="24"/>
      <c r="I43" s="1"/>
    </row>
    <row r="44" spans="1:9" ht="13.5" customHeight="1">
      <c r="A44" s="11"/>
      <c r="B44" s="24"/>
      <c r="C44" s="24"/>
      <c r="D44" s="24"/>
      <c r="E44" s="24"/>
      <c r="F44" s="24"/>
      <c r="G44" s="25"/>
      <c r="H44" s="24"/>
      <c r="I44" s="1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1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/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2"/>
      <c r="C50" s="2"/>
      <c r="D50" s="2"/>
      <c r="E50" s="2"/>
      <c r="F50" s="2"/>
      <c r="G50" s="5"/>
      <c r="H50" s="2"/>
      <c r="I50" s="2"/>
    </row>
    <row r="51" spans="1:9" ht="13.5" customHeight="1">
      <c r="A51" s="4"/>
      <c r="B51" s="18"/>
      <c r="C51" s="12" t="s">
        <v>49</v>
      </c>
      <c r="D51" s="12"/>
      <c r="E51" s="18"/>
      <c r="F51" s="18"/>
      <c r="G51" s="14">
        <f>(37.8+31.96+6.41+12.08+11.46)-0.01</f>
        <v>99.69999999999997</v>
      </c>
      <c r="H51" s="12" t="s">
        <v>48</v>
      </c>
      <c r="I51" s="2"/>
    </row>
  </sheetData>
  <mergeCells count="2">
    <mergeCell ref="A1:J1"/>
    <mergeCell ref="A2:J2"/>
  </mergeCells>
  <printOptions/>
  <pageMargins left="1.1811023622047245" right="0.5511811023622047" top="0.7874015748031497" bottom="0.7874015748031497" header="0.4724409448818898" footer="0.4330708661417323"/>
  <pageSetup horizontalDpi="600" verticalDpi="600" orientation="portrait" paperSize="9" r:id="rId2"/>
  <headerFooter alignWithMargins="0">
    <oddFooter>&amp;L&amp;8
                  &amp;"Arial,Negrito"&amp;10ASSESSORIA DE CUSTOS&amp;R&amp;"Arial,Negrito"3/3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d749313</cp:lastModifiedBy>
  <cp:lastPrinted>2013-10-24T17:34:25Z</cp:lastPrinted>
  <dcterms:created xsi:type="dcterms:W3CDTF">2006-02-24T23:28:09Z</dcterms:created>
  <dcterms:modified xsi:type="dcterms:W3CDTF">2014-05-05T18:12:53Z</dcterms:modified>
  <cp:category/>
  <cp:version/>
  <cp:contentType/>
  <cp:contentStatus/>
</cp:coreProperties>
</file>