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435" tabRatio="713" activeTab="1"/>
  </bookViews>
  <sheets>
    <sheet name="ROTEIRO  PARA PREENCHIMENTO" sheetId="6" r:id="rId1"/>
    <sheet name="MODELO 2016" sheetId="5" r:id="rId2"/>
    <sheet name="PREENCHIMENTO" sheetId="3" r:id="rId3"/>
    <sheet name="IMPRESSÃO" sheetId="4" r:id="rId4"/>
  </sheets>
  <calcPr calcId="125725"/>
</workbook>
</file>

<file path=xl/calcChain.xml><?xml version="1.0" encoding="utf-8"?>
<calcChain xmlns="http://schemas.openxmlformats.org/spreadsheetml/2006/main">
  <c r="I128" i="3"/>
  <c r="I127"/>
  <c r="I129" s="1"/>
  <c r="I117"/>
  <c r="I118"/>
  <c r="I119"/>
  <c r="I120"/>
  <c r="I121"/>
  <c r="I122"/>
  <c r="I123"/>
  <c r="I116"/>
  <c r="I99"/>
  <c r="I100"/>
  <c r="I101"/>
  <c r="I102"/>
  <c r="I103"/>
  <c r="I104"/>
  <c r="I105"/>
  <c r="I106"/>
  <c r="I107"/>
  <c r="I108"/>
  <c r="I109"/>
  <c r="I110"/>
  <c r="I111"/>
  <c r="I112"/>
  <c r="I9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10"/>
  <c r="I60" i="5"/>
  <c r="I65" s="1"/>
  <c r="I57"/>
  <c r="I55"/>
  <c r="I53"/>
  <c r="I51"/>
  <c r="I50"/>
  <c r="I45"/>
  <c r="I44"/>
  <c r="I41"/>
  <c r="I40"/>
  <c r="I39"/>
  <c r="I38"/>
  <c r="I36"/>
  <c r="I34"/>
  <c r="I33"/>
  <c r="I31"/>
  <c r="I30"/>
  <c r="I29"/>
  <c r="I28"/>
  <c r="I27"/>
  <c r="I25"/>
  <c r="I23"/>
  <c r="I21"/>
  <c r="I20"/>
  <c r="I18"/>
  <c r="I17"/>
  <c r="I16"/>
  <c r="I14"/>
  <c r="I13"/>
  <c r="I12"/>
  <c r="E100" i="4"/>
  <c r="F100"/>
  <c r="G100"/>
  <c r="H100"/>
  <c r="E101"/>
  <c r="F101"/>
  <c r="G101"/>
  <c r="H101"/>
  <c r="E102"/>
  <c r="F102"/>
  <c r="G102"/>
  <c r="H102"/>
  <c r="E103"/>
  <c r="F103"/>
  <c r="G103"/>
  <c r="H103"/>
  <c r="E104"/>
  <c r="F104"/>
  <c r="G104"/>
  <c r="H104"/>
  <c r="E105"/>
  <c r="F105"/>
  <c r="G105"/>
  <c r="H105"/>
  <c r="E106"/>
  <c r="F106"/>
  <c r="G106"/>
  <c r="H106"/>
  <c r="E107"/>
  <c r="F107"/>
  <c r="G107"/>
  <c r="H107"/>
  <c r="E108"/>
  <c r="F108"/>
  <c r="G108"/>
  <c r="H108"/>
  <c r="E109"/>
  <c r="F109"/>
  <c r="G109"/>
  <c r="H109"/>
  <c r="E110"/>
  <c r="F110"/>
  <c r="G110"/>
  <c r="H110"/>
  <c r="E111"/>
  <c r="F111"/>
  <c r="G111"/>
  <c r="H111"/>
  <c r="E112"/>
  <c r="F112"/>
  <c r="G112"/>
  <c r="H112"/>
  <c r="D99"/>
  <c r="D100"/>
  <c r="D101"/>
  <c r="D102"/>
  <c r="D103"/>
  <c r="D104"/>
  <c r="D105"/>
  <c r="D106"/>
  <c r="D107"/>
  <c r="D108"/>
  <c r="D109"/>
  <c r="D110"/>
  <c r="D111"/>
  <c r="D112"/>
  <c r="C99"/>
  <c r="C100"/>
  <c r="C101"/>
  <c r="C102"/>
  <c r="C103"/>
  <c r="C104"/>
  <c r="C105"/>
  <c r="C106"/>
  <c r="C107"/>
  <c r="C108"/>
  <c r="C109"/>
  <c r="C110"/>
  <c r="C111"/>
  <c r="C112"/>
  <c r="B99"/>
  <c r="B100"/>
  <c r="B101"/>
  <c r="B102"/>
  <c r="B103"/>
  <c r="B104"/>
  <c r="B105"/>
  <c r="B106"/>
  <c r="B107"/>
  <c r="B108"/>
  <c r="B109"/>
  <c r="B110"/>
  <c r="B111"/>
  <c r="B112"/>
  <c r="B11"/>
  <c r="H128"/>
  <c r="H127"/>
  <c r="B127"/>
  <c r="C127"/>
  <c r="D127"/>
  <c r="E127"/>
  <c r="F127"/>
  <c r="G127"/>
  <c r="B128"/>
  <c r="C128"/>
  <c r="D128"/>
  <c r="E128"/>
  <c r="F128"/>
  <c r="G128"/>
  <c r="A128"/>
  <c r="A127"/>
  <c r="C19"/>
  <c r="C11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G2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G34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E42"/>
  <c r="F42"/>
  <c r="G42"/>
  <c r="H42"/>
  <c r="E43"/>
  <c r="F43"/>
  <c r="G43"/>
  <c r="H43"/>
  <c r="E44"/>
  <c r="F44"/>
  <c r="G44"/>
  <c r="H44"/>
  <c r="E45"/>
  <c r="F45"/>
  <c r="G45"/>
  <c r="H45"/>
  <c r="E46"/>
  <c r="F46"/>
  <c r="G46"/>
  <c r="H46"/>
  <c r="E47"/>
  <c r="F47"/>
  <c r="G47"/>
  <c r="H47"/>
  <c r="E48"/>
  <c r="F48"/>
  <c r="G48"/>
  <c r="H48"/>
  <c r="E49"/>
  <c r="F49"/>
  <c r="G49"/>
  <c r="H49"/>
  <c r="E50"/>
  <c r="F50"/>
  <c r="G50"/>
  <c r="H50"/>
  <c r="E51"/>
  <c r="F51"/>
  <c r="G51"/>
  <c r="H51"/>
  <c r="E52"/>
  <c r="F52"/>
  <c r="G52"/>
  <c r="H52"/>
  <c r="E53"/>
  <c r="F53"/>
  <c r="G53"/>
  <c r="H53"/>
  <c r="E54"/>
  <c r="F54"/>
  <c r="G54"/>
  <c r="H54"/>
  <c r="E55"/>
  <c r="F55"/>
  <c r="G55"/>
  <c r="H55"/>
  <c r="E56"/>
  <c r="F56"/>
  <c r="G56"/>
  <c r="H56"/>
  <c r="E57"/>
  <c r="F57"/>
  <c r="G57"/>
  <c r="H57"/>
  <c r="E58"/>
  <c r="F58"/>
  <c r="G58"/>
  <c r="H58"/>
  <c r="E59"/>
  <c r="F59"/>
  <c r="G59"/>
  <c r="H59"/>
  <c r="E60"/>
  <c r="F60"/>
  <c r="G60"/>
  <c r="H60"/>
  <c r="E61"/>
  <c r="F61"/>
  <c r="G61"/>
  <c r="H61"/>
  <c r="E62"/>
  <c r="F62"/>
  <c r="G62"/>
  <c r="H62"/>
  <c r="E63"/>
  <c r="F63"/>
  <c r="G63"/>
  <c r="H63"/>
  <c r="E64"/>
  <c r="F64"/>
  <c r="G64"/>
  <c r="H64"/>
  <c r="E65"/>
  <c r="F65"/>
  <c r="G65"/>
  <c r="H65"/>
  <c r="E66"/>
  <c r="F66"/>
  <c r="G66"/>
  <c r="H66"/>
  <c r="E67"/>
  <c r="F67"/>
  <c r="G67"/>
  <c r="H67"/>
  <c r="E68"/>
  <c r="F68"/>
  <c r="G68"/>
  <c r="H68"/>
  <c r="E69"/>
  <c r="F69"/>
  <c r="G69"/>
  <c r="H69"/>
  <c r="E70"/>
  <c r="F70"/>
  <c r="G70"/>
  <c r="H70"/>
  <c r="E71"/>
  <c r="F71"/>
  <c r="G71"/>
  <c r="H71"/>
  <c r="E72"/>
  <c r="F72"/>
  <c r="G72"/>
  <c r="H72"/>
  <c r="E73"/>
  <c r="F73"/>
  <c r="G73"/>
  <c r="H73"/>
  <c r="E74"/>
  <c r="F74"/>
  <c r="G74"/>
  <c r="H74"/>
  <c r="E75"/>
  <c r="F75"/>
  <c r="G75"/>
  <c r="H75"/>
  <c r="E76"/>
  <c r="F76"/>
  <c r="G76"/>
  <c r="H76"/>
  <c r="E77"/>
  <c r="F77"/>
  <c r="G77"/>
  <c r="H77"/>
  <c r="E78"/>
  <c r="F78"/>
  <c r="G78"/>
  <c r="H78"/>
  <c r="E79"/>
  <c r="F79"/>
  <c r="G79"/>
  <c r="H79"/>
  <c r="E80"/>
  <c r="F80"/>
  <c r="G80"/>
  <c r="H80"/>
  <c r="E81"/>
  <c r="F81"/>
  <c r="G81"/>
  <c r="H81"/>
  <c r="E82"/>
  <c r="F82"/>
  <c r="G82"/>
  <c r="H82"/>
  <c r="E83"/>
  <c r="F83"/>
  <c r="G83"/>
  <c r="H83"/>
  <c r="E84"/>
  <c r="F84"/>
  <c r="G84"/>
  <c r="H84"/>
  <c r="E85"/>
  <c r="F85"/>
  <c r="G85"/>
  <c r="H85"/>
  <c r="E86"/>
  <c r="F86"/>
  <c r="G86"/>
  <c r="H86"/>
  <c r="E87"/>
  <c r="F87"/>
  <c r="G87"/>
  <c r="H87"/>
  <c r="E88"/>
  <c r="F88"/>
  <c r="G88"/>
  <c r="H88"/>
  <c r="E89"/>
  <c r="F89"/>
  <c r="G89"/>
  <c r="H89"/>
  <c r="E90"/>
  <c r="F90"/>
  <c r="G90"/>
  <c r="H90"/>
  <c r="E91"/>
  <c r="F91"/>
  <c r="G91"/>
  <c r="H91"/>
  <c r="E92"/>
  <c r="F92"/>
  <c r="G92"/>
  <c r="H92"/>
  <c r="E93"/>
  <c r="F93"/>
  <c r="G93"/>
  <c r="H93"/>
  <c r="E94"/>
  <c r="F94"/>
  <c r="G94"/>
  <c r="H94"/>
  <c r="E99"/>
  <c r="F99"/>
  <c r="G99"/>
  <c r="H99"/>
  <c r="I124" i="3" l="1"/>
  <c r="I113"/>
  <c r="I96"/>
  <c r="I128" i="4"/>
  <c r="I127"/>
  <c r="I83"/>
  <c r="I79"/>
  <c r="I77"/>
  <c r="I75"/>
  <c r="I56"/>
  <c r="I50"/>
  <c r="I42"/>
  <c r="I26"/>
  <c r="I18"/>
  <c r="I14"/>
  <c r="I12"/>
  <c r="I11"/>
  <c r="I46"/>
  <c r="I45"/>
  <c r="I44"/>
  <c r="I43"/>
  <c r="I76"/>
  <c r="I91"/>
  <c r="I61"/>
  <c r="I57"/>
  <c r="I34"/>
  <c r="I30"/>
  <c r="I28"/>
  <c r="I27"/>
  <c r="I93"/>
  <c r="I92"/>
  <c r="I87"/>
  <c r="I85"/>
  <c r="I84"/>
  <c r="I65"/>
  <c r="I63"/>
  <c r="I62"/>
  <c r="I54"/>
  <c r="I53"/>
  <c r="I52"/>
  <c r="I51"/>
  <c r="I38"/>
  <c r="I36"/>
  <c r="I35"/>
  <c r="I22"/>
  <c r="I20"/>
  <c r="I19"/>
  <c r="I89"/>
  <c r="I88"/>
  <c r="I81"/>
  <c r="I80"/>
  <c r="I73"/>
  <c r="I72"/>
  <c r="I71"/>
  <c r="I70"/>
  <c r="I69"/>
  <c r="I68"/>
  <c r="I67"/>
  <c r="I66"/>
  <c r="I60"/>
  <c r="I59"/>
  <c r="I58"/>
  <c r="I55"/>
  <c r="I49"/>
  <c r="I48"/>
  <c r="I47"/>
  <c r="I40"/>
  <c r="I39"/>
  <c r="I32"/>
  <c r="I31"/>
  <c r="I24"/>
  <c r="I23"/>
  <c r="I16"/>
  <c r="I15"/>
  <c r="I64"/>
  <c r="I41"/>
  <c r="I37"/>
  <c r="I33"/>
  <c r="I29"/>
  <c r="I25"/>
  <c r="I21"/>
  <c r="I17"/>
  <c r="I13"/>
  <c r="I106"/>
  <c r="I99"/>
  <c r="I94"/>
  <c r="I90"/>
  <c r="I86"/>
  <c r="I82"/>
  <c r="I78"/>
  <c r="I74"/>
  <c r="I112"/>
  <c r="I111"/>
  <c r="I108"/>
  <c r="I107"/>
  <c r="I102"/>
  <c r="I100"/>
  <c r="I110"/>
  <c r="I104"/>
  <c r="I103"/>
  <c r="I109"/>
  <c r="I105"/>
  <c r="I101"/>
  <c r="I130" i="3" l="1"/>
  <c r="I114"/>
  <c r="I125"/>
  <c r="I129" i="4"/>
  <c r="H10"/>
  <c r="G10"/>
  <c r="F10"/>
  <c r="E10"/>
  <c r="D10"/>
  <c r="C10"/>
  <c r="B10"/>
  <c r="A10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103"/>
  <c r="A104"/>
  <c r="A105"/>
  <c r="A106"/>
  <c r="A118"/>
  <c r="B118"/>
  <c r="C118"/>
  <c r="D118"/>
  <c r="E118"/>
  <c r="F118"/>
  <c r="G118"/>
  <c r="H118"/>
  <c r="A119"/>
  <c r="B119"/>
  <c r="C119"/>
  <c r="D119"/>
  <c r="E119"/>
  <c r="F119"/>
  <c r="G119"/>
  <c r="H119"/>
  <c r="A120"/>
  <c r="B120"/>
  <c r="C120"/>
  <c r="D120"/>
  <c r="E120"/>
  <c r="F120"/>
  <c r="G120"/>
  <c r="H120"/>
  <c r="A121"/>
  <c r="B121"/>
  <c r="C121"/>
  <c r="D121"/>
  <c r="E121"/>
  <c r="F121"/>
  <c r="G121"/>
  <c r="H121"/>
  <c r="A122"/>
  <c r="B122"/>
  <c r="C122"/>
  <c r="D122"/>
  <c r="E122"/>
  <c r="F122"/>
  <c r="G122"/>
  <c r="H122"/>
  <c r="A123"/>
  <c r="B123"/>
  <c r="C123"/>
  <c r="D123"/>
  <c r="E123"/>
  <c r="F123"/>
  <c r="G123"/>
  <c r="H123"/>
  <c r="A109"/>
  <c r="A110"/>
  <c r="A111"/>
  <c r="A112"/>
  <c r="A117"/>
  <c r="B117"/>
  <c r="C117"/>
  <c r="D117"/>
  <c r="E117"/>
  <c r="F117"/>
  <c r="G117"/>
  <c r="H117"/>
  <c r="H116"/>
  <c r="G116"/>
  <c r="F116"/>
  <c r="E116"/>
  <c r="D116"/>
  <c r="C116"/>
  <c r="B116"/>
  <c r="A116"/>
  <c r="A99"/>
  <c r="A100"/>
  <c r="A101"/>
  <c r="A102"/>
  <c r="A107"/>
  <c r="A108"/>
  <c r="H98"/>
  <c r="G98"/>
  <c r="F98"/>
  <c r="E98"/>
  <c r="D98"/>
  <c r="C98"/>
  <c r="B98"/>
  <c r="A98"/>
  <c r="A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I116"/>
  <c r="E145" l="1"/>
  <c r="I98"/>
  <c r="I121"/>
  <c r="I119"/>
  <c r="I10"/>
  <c r="I118"/>
  <c r="I123"/>
  <c r="I122"/>
  <c r="I120"/>
  <c r="I117"/>
  <c r="I113" l="1"/>
  <c r="E143" s="1"/>
  <c r="I95"/>
  <c r="I124"/>
  <c r="E144" l="1"/>
  <c r="I130"/>
  <c r="I125"/>
  <c r="I114"/>
  <c r="E142"/>
  <c r="G143" s="1"/>
  <c r="F145" l="1"/>
  <c r="G145"/>
  <c r="G144"/>
  <c r="H132"/>
  <c r="F144"/>
  <c r="F143"/>
  <c r="E147"/>
  <c r="H145" l="1"/>
  <c r="H143"/>
  <c r="H142"/>
  <c r="H144"/>
  <c r="H147" l="1"/>
</calcChain>
</file>

<file path=xl/sharedStrings.xml><?xml version="1.0" encoding="utf-8"?>
<sst xmlns="http://schemas.openxmlformats.org/spreadsheetml/2006/main" count="288" uniqueCount="195">
  <si>
    <t xml:space="preserve">1- N° </t>
  </si>
  <si>
    <t>2- Detalhamento ações</t>
  </si>
  <si>
    <t>5- Duração</t>
  </si>
  <si>
    <t>7 - Total</t>
  </si>
  <si>
    <t>Indique o item ou serviço que será contratado/utilizado</t>
  </si>
  <si>
    <t>col. 3 x col. 5 x col. 6</t>
  </si>
  <si>
    <t>Item</t>
  </si>
  <si>
    <t>Detalhamento</t>
  </si>
  <si>
    <t>Locação de espaços</t>
  </si>
  <si>
    <t>1.1</t>
  </si>
  <si>
    <t>Locação de ginásio esportivo</t>
  </si>
  <si>
    <t>Locação de ginásio esportivo com arquibancada, banheiro, brigada de incendio, segurança, limpeza, etc., para realização do I Festival IPACE.</t>
  </si>
  <si>
    <t>Dia(s)</t>
  </si>
  <si>
    <t>1.2</t>
  </si>
  <si>
    <t>Locação de ginásio esportivo com arquibancada, banheiro, brigada de incendio, segurança, limpeza, etc., para realização da I Apresentação IPACE de
Patinação Artística.</t>
  </si>
  <si>
    <t>Local para realização das atividades/aulas durante o projeto</t>
  </si>
  <si>
    <t>1.3</t>
  </si>
  <si>
    <t>Locação de quadra esportiva</t>
  </si>
  <si>
    <t>hora</t>
  </si>
  <si>
    <t>2.1</t>
  </si>
  <si>
    <t>Banners</t>
  </si>
  <si>
    <t>Unidade</t>
  </si>
  <si>
    <t>Produção de banners para
divulgação da inscrições do
projeto</t>
  </si>
  <si>
    <t>2.2</t>
  </si>
  <si>
    <t>Divulgação das inscrições para o projeto</t>
  </si>
  <si>
    <t>Serviço</t>
  </si>
  <si>
    <t>3.1</t>
  </si>
  <si>
    <t>3.2</t>
  </si>
  <si>
    <t>Recursos Humanos</t>
  </si>
  <si>
    <t>Assistente de aula</t>
  </si>
  <si>
    <t>Coordenador técnico</t>
  </si>
  <si>
    <t>Professor</t>
  </si>
  <si>
    <t>Mês</t>
  </si>
  <si>
    <t>Encargos Trabalhistas</t>
  </si>
  <si>
    <t>4.1</t>
  </si>
  <si>
    <t>4.2</t>
  </si>
  <si>
    <t>13. salário, reincidência de 13./ Férias, reincidência
de Férias, 50% do saldo FGTS por dispensa</t>
  </si>
  <si>
    <t>Despesas de recisão</t>
  </si>
  <si>
    <t>Encargos Sociais</t>
  </si>
  <si>
    <t>INSS (26.8%) e FGTS (8%)</t>
  </si>
  <si>
    <t>5.1</t>
  </si>
  <si>
    <t>Exames Médicos/Laboratoriais</t>
  </si>
  <si>
    <t>Exame médico para iniciar a atividade</t>
  </si>
  <si>
    <t>Exame médico com avaliação das condições para início das atividades</t>
  </si>
  <si>
    <t>Hospedagem/Alimentação</t>
  </si>
  <si>
    <t>1 Kit lanche para cada participante por dia de
atividade, contendo 1 sanduiche, 1 suco e 1 fruta.</t>
  </si>
  <si>
    <t>Alimentação - Lanche</t>
  </si>
  <si>
    <t>6.1</t>
  </si>
  <si>
    <t>Material Esportivo</t>
  </si>
  <si>
    <t>7.1</t>
  </si>
  <si>
    <t>7.2</t>
  </si>
  <si>
    <t>Cama elástica de
4mt</t>
  </si>
  <si>
    <t>Joelheiras</t>
  </si>
  <si>
    <t>Locação de Patins
de Patinação
Artística</t>
  </si>
  <si>
    <t>Locação</t>
  </si>
  <si>
    <t>Locação por mês de cama elástica de 4 mt para
treinamento de impulsão e postura de saltos.</t>
  </si>
  <si>
    <t>Joelheiras para a prática das
atividades</t>
  </si>
  <si>
    <t>Locação de 120 pares de Patins para a Apresentação</t>
  </si>
  <si>
    <t>Locação de Patins para a prática das atividades. 70
Pares por Dia durante 80 dias.</t>
  </si>
  <si>
    <t>Material / Premiação</t>
  </si>
  <si>
    <t>8.1</t>
  </si>
  <si>
    <t>Certificado de Participação</t>
  </si>
  <si>
    <t>Certificados de Participação no Projeto</t>
  </si>
  <si>
    <t>Medalhas</t>
  </si>
  <si>
    <t>Medalhas entregues a todos os participantes</t>
  </si>
  <si>
    <t>Transporte / Locomoção</t>
  </si>
  <si>
    <t>9.1</t>
  </si>
  <si>
    <t>Transporte por van para as aulas</t>
  </si>
  <si>
    <t>Uniformes</t>
  </si>
  <si>
    <t>Agasalho</t>
  </si>
  <si>
    <t>Camisetas</t>
  </si>
  <si>
    <t>Meias</t>
  </si>
  <si>
    <t>Roupa para apresentação</t>
  </si>
  <si>
    <t>Agasalho, calça e casaco</t>
  </si>
  <si>
    <t>2 camisetas por participantes</t>
  </si>
  <si>
    <t>4 pares de meias por participantes para serem usadas nos treinos</t>
  </si>
  <si>
    <t>Calça e camisa para meninos e colant para meninas</t>
  </si>
  <si>
    <t>INSS (26,8 %) e FGTS (8 %)</t>
  </si>
  <si>
    <t>Encargos de Recisão</t>
  </si>
  <si>
    <t>Material de Consumo/Expediente</t>
  </si>
  <si>
    <t>Papel sufite para as planilhas, lista de presença,
avaliações etc.</t>
  </si>
  <si>
    <t>Bloco de Papel Sufite de 500 folhas</t>
  </si>
  <si>
    <t>Serviços de Terceiros</t>
  </si>
  <si>
    <t>Secretária</t>
  </si>
  <si>
    <t>Contador</t>
  </si>
  <si>
    <t>3- Quant.</t>
  </si>
  <si>
    <t>quant de cada item da coluna 2</t>
  </si>
  <si>
    <t>4- Unid.</t>
  </si>
  <si>
    <t>unid de med de cada item da coluna 3</t>
  </si>
  <si>
    <t>duração de cada item da coluna 2</t>
  </si>
  <si>
    <t>6- R$ Unit.</t>
  </si>
  <si>
    <t>preço de cada unidade de despesa</t>
  </si>
  <si>
    <t>13. salário, reinc. de 13./ Férias, reinc. de Férias, 50% do saldo FGTS por dispensa</t>
  </si>
  <si>
    <t>Serviço de contabilidade para acompan. do projeto e prestação de contas</t>
  </si>
  <si>
    <t>mês</t>
  </si>
  <si>
    <t xml:space="preserve">metragem quadrada, capacidade de pessoas, localização, </t>
  </si>
  <si>
    <t>Criação de material informativo sobre as atividades do projeto com a
finalidade de promover as
inscrições. Fichas de inscrição com informações.</t>
  </si>
  <si>
    <t>tipo de material, quantidade de fichas, tamanho, cores de impressão</t>
  </si>
  <si>
    <t>tipo de material, cores de impressão, tamanho</t>
  </si>
  <si>
    <t>formação profissional, experiência</t>
  </si>
  <si>
    <t>encargos</t>
  </si>
  <si>
    <t>tipos de exames, quantidades</t>
  </si>
  <si>
    <t>descrição dos itens que compõe o kit</t>
  </si>
  <si>
    <t>descrição analitica do item</t>
  </si>
  <si>
    <t>Locação de 120 pares de Patins para a prática do
Festival</t>
  </si>
  <si>
    <t>tipo de papel, tamanho, cores de impressão, estojo</t>
  </si>
  <si>
    <t xml:space="preserve">tipo de material, tipo de acabamento, tamanho, logotipo do esporte definido, estojo, fita  </t>
  </si>
  <si>
    <t>Perua tipo escolar que realizará 6 viagens de ida e volta por dia de realização</t>
  </si>
  <si>
    <t xml:space="preserve">capacidade de passageiros, tipo de combustivel, seguro, trajetos </t>
  </si>
  <si>
    <t>tipo de agasalho, material, cores, logotipo, tamanhos</t>
  </si>
  <si>
    <t>tipo de camiseta, material, cores, logotipo, tamanhos</t>
  </si>
  <si>
    <t>tipo de meia, material, cores, logotipo, tamanhos</t>
  </si>
  <si>
    <t>tipo de calça, tipo de camisa, tipo de colant, material, cores, logotipo, tamanhos</t>
  </si>
  <si>
    <t xml:space="preserve">tamanho, cor, gramatura </t>
  </si>
  <si>
    <t>Especificações Técnicas</t>
  </si>
  <si>
    <t>TOTAL GERAL DO PROJETO</t>
  </si>
  <si>
    <t>2.3</t>
  </si>
  <si>
    <t>6.2</t>
  </si>
  <si>
    <t>6.3</t>
  </si>
  <si>
    <t>6.4</t>
  </si>
  <si>
    <t>6.5</t>
  </si>
  <si>
    <t>9.2</t>
  </si>
  <si>
    <t>9.3</t>
  </si>
  <si>
    <t>9.4</t>
  </si>
  <si>
    <t>Detalhe aqui os itens de despesa, por ação, necessários à execução do projeto, dando as especificações técnicas e orçamentárias necessárias.</t>
  </si>
  <si>
    <t>QUADRO RESUMO</t>
  </si>
  <si>
    <t>Participação no total</t>
  </si>
  <si>
    <t>VALOR</t>
  </si>
  <si>
    <t>Limitadores</t>
  </si>
  <si>
    <t>Valor Limitador</t>
  </si>
  <si>
    <t xml:space="preserve">ANEXO III - Formulário para Apresentação de Projetos - 3.3. Planilha de Orçamento Preliminar </t>
  </si>
  <si>
    <t>DESPESAS DO PROJETO ESPORTIVO (A)</t>
  </si>
  <si>
    <t>TOTAL (A)</t>
  </si>
  <si>
    <t>TOTAL (B)</t>
  </si>
  <si>
    <t>TOTAL (A) + (B)</t>
  </si>
  <si>
    <t xml:space="preserve">Limitadores </t>
  </si>
  <si>
    <r>
      <rPr>
        <b/>
        <sz val="10"/>
        <rFont val="Calibri"/>
        <family val="2"/>
        <scheme val="minor"/>
      </rPr>
      <t>(B)</t>
    </r>
    <r>
      <rPr>
        <sz val="10"/>
        <rFont val="Calibri"/>
        <family val="2"/>
        <scheme val="minor"/>
      </rPr>
      <t xml:space="preserve"> == MÁXIMO DE 10% DE (A)</t>
    </r>
  </si>
  <si>
    <t>DESPESAS DO PROJETO ESPORTIVO ( A )</t>
  </si>
  <si>
    <r>
      <rPr>
        <b/>
        <sz val="10"/>
        <rFont val="Calibri"/>
        <family val="2"/>
        <scheme val="minor"/>
      </rPr>
      <t>(D)</t>
    </r>
    <r>
      <rPr>
        <sz val="10"/>
        <rFont val="Calibri"/>
        <family val="2"/>
        <scheme val="minor"/>
      </rPr>
      <t xml:space="preserve"> == MÁXIMO DE 10% DE (A)+(B)+(C) COM TETO DE R$100.000,00</t>
    </r>
  </si>
  <si>
    <t>Elaboração de Projeto</t>
  </si>
  <si>
    <t>Captação de Recursos</t>
  </si>
  <si>
    <t xml:space="preserve">TOTAL ( C)  </t>
  </si>
  <si>
    <t xml:space="preserve">TOTAL (A) + (B) + (C) </t>
  </si>
  <si>
    <t xml:space="preserve">TOTAL ( D)  </t>
  </si>
  <si>
    <t xml:space="preserve">TOTAL (A) + (B) +( C ) + (D)  </t>
  </si>
  <si>
    <t xml:space="preserve">Recursos Humanos </t>
  </si>
  <si>
    <t>TOTAL ( B )</t>
  </si>
  <si>
    <t>TOTAL ( A ) + ( B )</t>
  </si>
  <si>
    <t xml:space="preserve"> Recursos Humanos </t>
  </si>
  <si>
    <t xml:space="preserve">DESPESAS DE DIVULGAÇÃO  (B) -  (valor maximo 10% de ( A ) </t>
  </si>
  <si>
    <t xml:space="preserve">DESPESAS ADMINISTRATIVAS DO PROJETO ( C ) -  (valor maximo 15% de ( A ) + ( B ) ) </t>
  </si>
  <si>
    <t xml:space="preserve">DESPESAS COM SERVIÇOS DE PRODUÇÃO ( D ) - (valor maximo 10% de ( A ) + ( B ) + ( C  ) </t>
  </si>
  <si>
    <t xml:space="preserve">DESPESAS ADMINISTRATIVAS DO PROJETO ( C )  (valor maximo 15% de ( A ) + ( B ) ) </t>
  </si>
  <si>
    <t>DESPESAS DE DIVULGAÇÃO  ( B ) -  (valor maximo 10% de ( A ) )</t>
  </si>
  <si>
    <t>TOTAL (A) + (B) + ( C )</t>
  </si>
  <si>
    <t xml:space="preserve">TOTAL (C) </t>
  </si>
  <si>
    <t xml:space="preserve">DESPESAS COM SERVIÇOS DE PRODUÇÃO ( D ) - (valor maximo 10% de ( A ) + ( B ) + ( C  )  ) - LIMITADOS A R$100.000,00  </t>
  </si>
  <si>
    <t>TOTAL (A) + (B) + ( C ) + ( D )</t>
  </si>
  <si>
    <t xml:space="preserve">Nome e Rúbrica do responsável </t>
  </si>
  <si>
    <r>
      <rPr>
        <b/>
        <sz val="10"/>
        <rFont val="Calibri"/>
        <family val="2"/>
        <scheme val="minor"/>
      </rPr>
      <t>(C)</t>
    </r>
    <r>
      <rPr>
        <sz val="10"/>
        <rFont val="Calibri"/>
        <family val="2"/>
        <scheme val="minor"/>
      </rPr>
      <t xml:space="preserve"> == ATÉ 15% DE ( A ) + ( B )</t>
    </r>
  </si>
  <si>
    <r>
      <rPr>
        <b/>
        <i/>
        <u/>
        <sz val="18"/>
        <color theme="1"/>
        <rFont val="Calibri"/>
        <family val="2"/>
        <scheme val="minor"/>
      </rPr>
      <t>ATENÇÃO:</t>
    </r>
    <r>
      <rPr>
        <b/>
        <sz val="18"/>
        <color theme="1"/>
        <rFont val="Calibri"/>
        <family val="2"/>
        <scheme val="minor"/>
      </rPr>
      <t xml:space="preserve">   CASO OS CAMPOS DOS LIMITADORES EM PORCENTAGEM FICAREM ACIMA DOS LIMITES, SERÃO PREENCHIDOS AUTOMATICAMENTE NA</t>
    </r>
    <r>
      <rPr>
        <b/>
        <sz val="18"/>
        <color rgb="FFFF0000"/>
        <rFont val="Calibri"/>
        <family val="2"/>
        <scheme val="minor"/>
      </rPr>
      <t xml:space="preserve"> COR VERMELHA, </t>
    </r>
    <r>
      <rPr>
        <b/>
        <sz val="18"/>
        <color theme="1"/>
        <rFont val="Calibri"/>
        <family val="2"/>
        <scheme val="minor"/>
      </rPr>
      <t>CASO ESTEJAM DENTRO DOS LIMITES SERÃO PREENCHIDOS NA</t>
    </r>
    <r>
      <rPr>
        <b/>
        <sz val="18"/>
        <color rgb="FFFF0000"/>
        <rFont val="Calibri"/>
        <family val="2"/>
        <scheme val="minor"/>
      </rPr>
      <t xml:space="preserve"> </t>
    </r>
    <r>
      <rPr>
        <b/>
        <sz val="18"/>
        <color theme="6" tint="-0.499984740745262"/>
        <rFont val="Calibri"/>
        <family val="2"/>
        <scheme val="minor"/>
      </rPr>
      <t>COR VERDE</t>
    </r>
  </si>
  <si>
    <t>ginásio esportivo</t>
  </si>
  <si>
    <t>(A)</t>
  </si>
  <si>
    <t>DÚVIDAS NO PREENCHIMENTO  ??? CLIQUE AQUI !!</t>
  </si>
  <si>
    <t>ir para Planilha Preencimento</t>
  </si>
  <si>
    <t>M O D E L O</t>
  </si>
  <si>
    <r>
      <t xml:space="preserve">Roteiro para preenchimento da Planilha de Orçamento Preliminar.                                                                   </t>
    </r>
    <r>
      <rPr>
        <b/>
        <sz val="14"/>
        <color rgb="FFFF0000"/>
        <rFont val="Calibri"/>
        <family val="2"/>
        <scheme val="minor"/>
      </rPr>
      <t xml:space="preserve"> Leia com atenção e observe o modelo. </t>
    </r>
  </si>
  <si>
    <r>
      <rPr>
        <b/>
        <sz val="10"/>
        <rFont val="Calibri"/>
        <family val="2"/>
      </rPr>
      <t>coluna 3</t>
    </r>
    <r>
      <rPr>
        <sz val="10"/>
        <rFont val="Calibri"/>
        <family val="2"/>
      </rPr>
      <t xml:space="preserve">  Quantidade</t>
    </r>
  </si>
  <si>
    <r>
      <rPr>
        <b/>
        <sz val="10"/>
        <rFont val="Calibri"/>
        <family val="2"/>
      </rPr>
      <t>coluna 4</t>
    </r>
    <r>
      <rPr>
        <sz val="10"/>
        <rFont val="Calibri"/>
        <family val="2"/>
      </rPr>
      <t xml:space="preserve">  Unidades</t>
    </r>
  </si>
  <si>
    <r>
      <rPr>
        <b/>
        <sz val="10"/>
        <rFont val="Calibri"/>
        <family val="2"/>
      </rPr>
      <t>coluna 5</t>
    </r>
    <r>
      <rPr>
        <sz val="10"/>
        <rFont val="Calibri"/>
        <family val="2"/>
      </rPr>
      <t xml:space="preserve">  Duração / Ocorrência</t>
    </r>
  </si>
  <si>
    <r>
      <rPr>
        <b/>
        <sz val="10"/>
        <rFont val="Calibri"/>
        <family val="2"/>
      </rPr>
      <t>coluna 6</t>
    </r>
    <r>
      <rPr>
        <sz val="10"/>
        <rFont val="Calibri"/>
        <family val="2"/>
      </rPr>
      <t xml:space="preserve">                     Valor em R$ Unitário</t>
    </r>
  </si>
  <si>
    <r>
      <rPr>
        <b/>
        <sz val="10"/>
        <rFont val="Calibri"/>
        <family val="2"/>
      </rPr>
      <t xml:space="preserve">coluna 7  </t>
    </r>
    <r>
      <rPr>
        <sz val="10"/>
        <rFont val="Calibri"/>
        <family val="2"/>
      </rPr>
      <t xml:space="preserve">       Total</t>
    </r>
  </si>
  <si>
    <t>coluna 2- Detalhamento ações</t>
  </si>
  <si>
    <t>duração/ ocorrência de cada item da coluna 2</t>
  </si>
  <si>
    <t>A</t>
  </si>
  <si>
    <t>B</t>
  </si>
  <si>
    <t>Número de item e sub itens</t>
  </si>
  <si>
    <t>C</t>
  </si>
  <si>
    <t>D</t>
  </si>
  <si>
    <t>E</t>
  </si>
  <si>
    <t>F</t>
  </si>
  <si>
    <t>Quantidade de vezes do item detalhamento</t>
  </si>
  <si>
    <t>Quantidade de vezes que irão ocorrer os itens lançados na coluna E</t>
  </si>
  <si>
    <t>Lançamento de valor unitário em reais descrito na coluna E</t>
  </si>
  <si>
    <t>G</t>
  </si>
  <si>
    <t>H</t>
  </si>
  <si>
    <t>I</t>
  </si>
  <si>
    <t>Coluna</t>
  </si>
  <si>
    <t>Informação</t>
  </si>
  <si>
    <t>No momento de imprimir a Planilha de Impressão atentar as margens , formato de papel ( A 4 ) e demais configurações</t>
  </si>
  <si>
    <t>Verificar / Analisar a  planilha modelo</t>
  </si>
  <si>
    <r>
      <t xml:space="preserve">Caso alguma célula não suportar a quantidade de caracteres digitados, ela será automaticamente expandida na Planilha Preenchimento , porém devido as restriçoes de segurança na Planilha de Impressão esse procedimento deverá ser efetuado manualmente ,  para tal , basta selecionar a célula a expandir e na aba </t>
    </r>
    <r>
      <rPr>
        <i/>
        <sz val="11"/>
        <color theme="1"/>
        <rFont val="Calibri"/>
        <family val="2"/>
        <scheme val="minor"/>
      </rPr>
      <t>Inicio</t>
    </r>
    <r>
      <rPr>
        <sz val="11"/>
        <color theme="1"/>
        <rFont val="Calibri"/>
        <family val="2"/>
        <scheme val="minor"/>
      </rPr>
      <t xml:space="preserve"> clicar em </t>
    </r>
    <r>
      <rPr>
        <i/>
        <sz val="11"/>
        <color theme="1"/>
        <rFont val="Calibri"/>
        <family val="2"/>
        <scheme val="minor"/>
      </rPr>
      <t>querbrar texto automaticamente</t>
    </r>
    <r>
      <rPr>
        <sz val="11"/>
        <color theme="1"/>
        <rFont val="Calibri"/>
        <family val="2"/>
        <scheme val="minor"/>
      </rPr>
      <t xml:space="preserve"> , conforme figura abaixo:</t>
    </r>
  </si>
  <si>
    <t>Valores total - não preencher ( cálculo automático)</t>
  </si>
  <si>
    <t xml:space="preserve"> </t>
  </si>
  <si>
    <t>Especificação de unidade quantitativa ( dias/horas/mês/unidades/peças )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</si>
</sst>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u/>
      <sz val="9.35"/>
      <color theme="10"/>
      <name val="Calibri"/>
      <family val="2"/>
    </font>
    <font>
      <b/>
      <u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9"/>
      <name val="Calibri"/>
      <family val="2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350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44" fontId="20" fillId="0" borderId="2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4" fontId="8" fillId="6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4" fontId="8" fillId="4" borderId="27" xfId="1" applyFont="1" applyFill="1" applyBorder="1" applyAlignment="1">
      <alignment horizontal="center" vertical="center"/>
    </xf>
    <xf numFmtId="44" fontId="8" fillId="4" borderId="28" xfId="1" applyFont="1" applyFill="1" applyBorder="1" applyAlignment="1">
      <alignment horizontal="center" vertical="center"/>
    </xf>
    <xf numFmtId="44" fontId="8" fillId="4" borderId="29" xfId="1" applyFont="1" applyFill="1" applyBorder="1" applyAlignment="1">
      <alignment horizontal="center" vertical="center"/>
    </xf>
    <xf numFmtId="10" fontId="0" fillId="0" borderId="27" xfId="0" applyNumberFormat="1" applyBorder="1" applyAlignment="1">
      <alignment horizontal="center" vertical="center"/>
    </xf>
    <xf numFmtId="10" fontId="0" fillId="0" borderId="28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10" fontId="25" fillId="4" borderId="20" xfId="0" applyNumberFormat="1" applyFont="1" applyFill="1" applyBorder="1" applyAlignment="1">
      <alignment horizontal="center" vertical="center"/>
    </xf>
    <xf numFmtId="10" fontId="10" fillId="0" borderId="2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5" fillId="7" borderId="1" xfId="1" applyFont="1" applyFill="1" applyBorder="1" applyAlignment="1">
      <alignment horizontal="center" vertical="center"/>
    </xf>
    <xf numFmtId="44" fontId="9" fillId="7" borderId="19" xfId="1" applyFont="1" applyFill="1" applyBorder="1" applyAlignment="1">
      <alignment horizontal="center" vertical="center"/>
    </xf>
    <xf numFmtId="44" fontId="10" fillId="9" borderId="11" xfId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44" fontId="0" fillId="0" borderId="2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4" fontId="5" fillId="4" borderId="0" xfId="0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center"/>
    </xf>
    <xf numFmtId="44" fontId="10" fillId="9" borderId="1" xfId="1" applyFont="1" applyFill="1" applyBorder="1" applyAlignment="1">
      <alignment horizontal="center" vertical="center"/>
    </xf>
    <xf numFmtId="4" fontId="5" fillId="4" borderId="0" xfId="0" applyNumberFormat="1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/>
    </xf>
    <xf numFmtId="44" fontId="5" fillId="9" borderId="1" xfId="1" applyFont="1" applyFill="1" applyBorder="1" applyAlignment="1">
      <alignment horizontal="center" vertical="center"/>
    </xf>
    <xf numFmtId="4" fontId="26" fillId="4" borderId="0" xfId="0" applyNumberFormat="1" applyFont="1" applyFill="1" applyBorder="1" applyAlignment="1">
      <alignment horizontal="center" vertical="center" wrapText="1"/>
    </xf>
    <xf numFmtId="44" fontId="27" fillId="4" borderId="0" xfId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0" fontId="8" fillId="4" borderId="27" xfId="0" applyNumberFormat="1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 wrapText="1"/>
    </xf>
    <xf numFmtId="0" fontId="8" fillId="0" borderId="32" xfId="0" applyFont="1" applyBorder="1" applyAlignment="1">
      <alignment vertical="center" wrapText="1"/>
    </xf>
    <xf numFmtId="0" fontId="20" fillId="4" borderId="31" xfId="0" applyFont="1" applyFill="1" applyBorder="1" applyAlignment="1">
      <alignment horizontal="center" vertical="center"/>
    </xf>
    <xf numFmtId="44" fontId="8" fillId="4" borderId="26" xfId="1" applyFont="1" applyFill="1" applyBorder="1" applyAlignment="1">
      <alignment horizontal="center" vertical="center"/>
    </xf>
    <xf numFmtId="44" fontId="8" fillId="4" borderId="39" xfId="1" applyFont="1" applyFill="1" applyBorder="1" applyAlignment="1">
      <alignment horizontal="center" vertical="center"/>
    </xf>
    <xf numFmtId="44" fontId="10" fillId="8" borderId="19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4" fillId="2" borderId="45" xfId="0" applyNumberFormat="1" applyFont="1" applyFill="1" applyBorder="1" applyAlignment="1">
      <alignment horizontal="center" vertical="center"/>
    </xf>
    <xf numFmtId="4" fontId="8" fillId="2" borderId="45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0" fontId="10" fillId="4" borderId="44" xfId="0" applyFont="1" applyFill="1" applyBorder="1" applyAlignment="1">
      <alignment horizontal="left"/>
    </xf>
    <xf numFmtId="0" fontId="0" fillId="4" borderId="45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4" fontId="9" fillId="0" borderId="45" xfId="0" applyNumberFormat="1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/>
    </xf>
    <xf numFmtId="4" fontId="8" fillId="0" borderId="45" xfId="0" applyNumberFormat="1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4" fontId="8" fillId="4" borderId="45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4" fontId="5" fillId="0" borderId="47" xfId="0" applyNumberFormat="1" applyFont="1" applyBorder="1" applyAlignment="1">
      <alignment horizontal="center" vertical="center"/>
    </xf>
    <xf numFmtId="4" fontId="0" fillId="0" borderId="48" xfId="0" applyNumberFormat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4" fontId="0" fillId="4" borderId="0" xfId="1" applyFont="1" applyFill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" fontId="8" fillId="4" borderId="19" xfId="0" applyNumberFormat="1" applyFont="1" applyFill="1" applyBorder="1" applyAlignment="1">
      <alignment horizontal="center" vertical="center"/>
    </xf>
    <xf numFmtId="44" fontId="5" fillId="3" borderId="1" xfId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vertical="top" wrapText="1"/>
    </xf>
    <xf numFmtId="44" fontId="10" fillId="3" borderId="1" xfId="1" applyFont="1" applyFill="1" applyBorder="1" applyAlignment="1">
      <alignment horizontal="center" vertical="center"/>
    </xf>
    <xf numFmtId="44" fontId="8" fillId="3" borderId="1" xfId="1" applyFont="1" applyFill="1" applyBorder="1" applyAlignment="1">
      <alignment horizontal="center" vertical="center"/>
    </xf>
    <xf numFmtId="0" fontId="0" fillId="4" borderId="0" xfId="0" applyFill="1"/>
    <xf numFmtId="4" fontId="5" fillId="6" borderId="15" xfId="0" applyNumberFormat="1" applyFont="1" applyFill="1" applyBorder="1" applyAlignment="1">
      <alignment vertical="center"/>
    </xf>
    <xf numFmtId="4" fontId="5" fillId="6" borderId="15" xfId="0" applyNumberFormat="1" applyFont="1" applyFill="1" applyBorder="1" applyAlignment="1">
      <alignment horizontal="center" vertical="center"/>
    </xf>
    <xf numFmtId="4" fontId="5" fillId="6" borderId="16" xfId="0" applyNumberFormat="1" applyFont="1" applyFill="1" applyBorder="1" applyAlignment="1">
      <alignment horizontal="center" vertical="center"/>
    </xf>
    <xf numFmtId="4" fontId="14" fillId="6" borderId="18" xfId="0" applyNumberFormat="1" applyFont="1" applyFill="1" applyBorder="1" applyAlignment="1">
      <alignment vertical="center"/>
    </xf>
    <xf numFmtId="4" fontId="13" fillId="6" borderId="18" xfId="0" applyNumberFormat="1" applyFont="1" applyFill="1" applyBorder="1" applyAlignment="1">
      <alignment vertical="center" wrapText="1"/>
    </xf>
    <xf numFmtId="10" fontId="0" fillId="6" borderId="18" xfId="0" applyNumberFormat="1" applyFill="1" applyBorder="1" applyAlignment="1">
      <alignment horizontal="center" vertical="center"/>
    </xf>
    <xf numFmtId="4" fontId="8" fillId="6" borderId="18" xfId="0" applyNumberFormat="1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4" fontId="8" fillId="6" borderId="22" xfId="0" applyNumberFormat="1" applyFont="1" applyFill="1" applyBorder="1" applyAlignment="1">
      <alignment horizontal="center" vertical="center"/>
    </xf>
    <xf numFmtId="4" fontId="8" fillId="6" borderId="34" xfId="0" applyNumberFormat="1" applyFont="1" applyFill="1" applyBorder="1" applyAlignment="1">
      <alignment horizontal="center" vertical="center"/>
    </xf>
    <xf numFmtId="10" fontId="8" fillId="13" borderId="28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4" borderId="0" xfId="0" applyFill="1" applyBorder="1"/>
    <xf numFmtId="0" fontId="0" fillId="4" borderId="18" xfId="0" applyFill="1" applyBorder="1"/>
    <xf numFmtId="0" fontId="0" fillId="4" borderId="22" xfId="0" applyFill="1" applyBorder="1"/>
    <xf numFmtId="0" fontId="0" fillId="4" borderId="34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49" xfId="0" applyFill="1" applyBorder="1"/>
    <xf numFmtId="0" fontId="0" fillId="12" borderId="30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17" xfId="0" applyFill="1" applyBorder="1"/>
    <xf numFmtId="0" fontId="0" fillId="4" borderId="33" xfId="0" applyFill="1" applyBorder="1"/>
    <xf numFmtId="0" fontId="0" fillId="4" borderId="0" xfId="0" applyFill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4" borderId="49" xfId="0" applyFill="1" applyBorder="1" applyAlignment="1">
      <alignment horizontal="left"/>
    </xf>
    <xf numFmtId="0" fontId="0" fillId="4" borderId="50" xfId="0" applyFill="1" applyBorder="1" applyAlignment="1">
      <alignment horizontal="left"/>
    </xf>
    <xf numFmtId="0" fontId="0" fillId="4" borderId="51" xfId="0" applyFill="1" applyBorder="1" applyAlignment="1">
      <alignment horizontal="left"/>
    </xf>
    <xf numFmtId="0" fontId="31" fillId="11" borderId="14" xfId="2" applyFont="1" applyFill="1" applyBorder="1" applyAlignment="1" applyProtection="1">
      <alignment horizontal="center" vertical="center" wrapText="1"/>
    </xf>
    <xf numFmtId="0" fontId="31" fillId="11" borderId="16" xfId="2" applyFont="1" applyFill="1" applyBorder="1" applyAlignment="1" applyProtection="1">
      <alignment horizontal="center" vertical="center" wrapText="1"/>
    </xf>
    <xf numFmtId="0" fontId="31" fillId="11" borderId="17" xfId="2" applyFont="1" applyFill="1" applyBorder="1" applyAlignment="1" applyProtection="1">
      <alignment horizontal="center" vertical="center" wrapText="1"/>
    </xf>
    <xf numFmtId="0" fontId="31" fillId="11" borderId="18" xfId="2" applyFont="1" applyFill="1" applyBorder="1" applyAlignment="1" applyProtection="1">
      <alignment horizontal="center" vertical="center" wrapText="1"/>
    </xf>
    <xf numFmtId="0" fontId="31" fillId="11" borderId="33" xfId="2" applyFont="1" applyFill="1" applyBorder="1" applyAlignment="1" applyProtection="1">
      <alignment horizontal="center" vertical="center" wrapText="1"/>
    </xf>
    <xf numFmtId="0" fontId="31" fillId="11" borderId="34" xfId="2" applyFont="1" applyFill="1" applyBorder="1" applyAlignment="1" applyProtection="1">
      <alignment horizontal="center" vertical="center" wrapText="1"/>
    </xf>
    <xf numFmtId="0" fontId="32" fillId="12" borderId="14" xfId="0" applyFont="1" applyFill="1" applyBorder="1" applyAlignment="1">
      <alignment horizontal="center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32" fillId="12" borderId="16" xfId="0" applyFont="1" applyFill="1" applyBorder="1" applyAlignment="1">
      <alignment horizontal="center" vertical="center" wrapText="1"/>
    </xf>
    <xf numFmtId="0" fontId="32" fillId="12" borderId="17" xfId="0" applyFont="1" applyFill="1" applyBorder="1" applyAlignment="1">
      <alignment horizontal="center" vertical="center" wrapText="1"/>
    </xf>
    <xf numFmtId="0" fontId="32" fillId="12" borderId="0" xfId="0" applyFont="1" applyFill="1" applyBorder="1" applyAlignment="1">
      <alignment horizontal="center" vertical="center" wrapText="1"/>
    </xf>
    <xf numFmtId="0" fontId="32" fillId="12" borderId="18" xfId="0" applyFont="1" applyFill="1" applyBorder="1" applyAlignment="1">
      <alignment horizontal="center" vertical="center" wrapText="1"/>
    </xf>
    <xf numFmtId="0" fontId="32" fillId="12" borderId="33" xfId="0" applyFont="1" applyFill="1" applyBorder="1" applyAlignment="1">
      <alignment horizontal="center" vertical="center" wrapText="1"/>
    </xf>
    <xf numFmtId="0" fontId="32" fillId="12" borderId="22" xfId="0" applyFont="1" applyFill="1" applyBorder="1" applyAlignment="1">
      <alignment horizontal="center" vertical="center" wrapText="1"/>
    </xf>
    <xf numFmtId="0" fontId="32" fillId="12" borderId="34" xfId="0" applyFont="1" applyFill="1" applyBorder="1" applyAlignment="1">
      <alignment horizontal="center" vertical="center" wrapText="1"/>
    </xf>
    <xf numFmtId="0" fontId="0" fillId="12" borderId="49" xfId="0" applyFill="1" applyBorder="1" applyAlignment="1">
      <alignment horizontal="center"/>
    </xf>
    <xf numFmtId="0" fontId="0" fillId="12" borderId="50" xfId="0" applyFill="1" applyBorder="1" applyAlignment="1">
      <alignment horizontal="center"/>
    </xf>
    <xf numFmtId="0" fontId="0" fillId="12" borderId="51" xfId="0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45" xfId="0" applyNumberFormat="1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0" fillId="11" borderId="2" xfId="2" applyFont="1" applyFill="1" applyBorder="1" applyAlignment="1" applyProtection="1">
      <alignment horizontal="center" vertical="center" wrapText="1"/>
    </xf>
    <xf numFmtId="0" fontId="30" fillId="11" borderId="11" xfId="2" applyFont="1" applyFill="1" applyBorder="1" applyAlignment="1" applyProtection="1">
      <alignment horizontal="center" vertical="center" wrapText="1"/>
    </xf>
    <xf numFmtId="0" fontId="30" fillId="11" borderId="19" xfId="2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left" vertical="center"/>
    </xf>
    <xf numFmtId="0" fontId="0" fillId="0" borderId="1" xfId="0" applyBorder="1"/>
    <xf numFmtId="0" fontId="35" fillId="0" borderId="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0" borderId="13" xfId="0" applyBorder="1"/>
    <xf numFmtId="0" fontId="0" fillId="0" borderId="5" xfId="0" applyBorder="1"/>
    <xf numFmtId="0" fontId="8" fillId="3" borderId="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4" fontId="5" fillId="7" borderId="12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5" fillId="7" borderId="8" xfId="0" applyNumberFormat="1" applyFont="1" applyFill="1" applyBorder="1" applyAlignment="1">
      <alignment horizontal="center" vertical="center"/>
    </xf>
    <xf numFmtId="4" fontId="5" fillId="7" borderId="10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top" wrapText="1"/>
    </xf>
    <xf numFmtId="4" fontId="5" fillId="8" borderId="12" xfId="0" applyNumberFormat="1" applyFont="1" applyFill="1" applyBorder="1" applyAlignment="1">
      <alignment horizontal="center" vertical="center"/>
    </xf>
    <xf numFmtId="4" fontId="5" fillId="8" borderId="5" xfId="0" applyNumberFormat="1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44" fontId="27" fillId="10" borderId="15" xfId="1" applyFont="1" applyFill="1" applyBorder="1" applyAlignment="1">
      <alignment horizontal="center" vertical="center"/>
    </xf>
    <xf numFmtId="44" fontId="27" fillId="10" borderId="16" xfId="1" applyFont="1" applyFill="1" applyBorder="1" applyAlignment="1">
      <alignment horizontal="center" vertical="center"/>
    </xf>
    <xf numFmtId="44" fontId="27" fillId="10" borderId="0" xfId="1" applyFont="1" applyFill="1" applyBorder="1" applyAlignment="1">
      <alignment horizontal="center" vertical="center"/>
    </xf>
    <xf numFmtId="44" fontId="27" fillId="10" borderId="18" xfId="1" applyFont="1" applyFill="1" applyBorder="1" applyAlignment="1">
      <alignment horizontal="center" vertical="center"/>
    </xf>
    <xf numFmtId="44" fontId="27" fillId="10" borderId="22" xfId="1" applyFont="1" applyFill="1" applyBorder="1" applyAlignment="1">
      <alignment horizontal="center" vertical="center"/>
    </xf>
    <xf numFmtId="44" fontId="27" fillId="10" borderId="34" xfId="1" applyFont="1" applyFill="1" applyBorder="1" applyAlignment="1">
      <alignment horizontal="center" vertical="center"/>
    </xf>
    <xf numFmtId="4" fontId="26" fillId="10" borderId="14" xfId="0" applyNumberFormat="1" applyFont="1" applyFill="1" applyBorder="1" applyAlignment="1">
      <alignment horizontal="center" vertical="center" wrapText="1"/>
    </xf>
    <xf numFmtId="4" fontId="26" fillId="10" borderId="15" xfId="0" applyNumberFormat="1" applyFont="1" applyFill="1" applyBorder="1" applyAlignment="1">
      <alignment horizontal="center" vertical="center" wrapText="1"/>
    </xf>
    <xf numFmtId="4" fontId="26" fillId="10" borderId="17" xfId="0" applyNumberFormat="1" applyFont="1" applyFill="1" applyBorder="1" applyAlignment="1">
      <alignment horizontal="center" vertical="center" wrapText="1"/>
    </xf>
    <xf numFmtId="4" fontId="26" fillId="10" borderId="0" xfId="0" applyNumberFormat="1" applyFont="1" applyFill="1" applyBorder="1" applyAlignment="1">
      <alignment horizontal="center" vertical="center" wrapText="1"/>
    </xf>
    <xf numFmtId="4" fontId="26" fillId="10" borderId="33" xfId="0" applyNumberFormat="1" applyFont="1" applyFill="1" applyBorder="1" applyAlignment="1">
      <alignment horizontal="center" vertical="center" wrapText="1"/>
    </xf>
    <xf numFmtId="4" fontId="26" fillId="10" borderId="22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12" fillId="0" borderId="22" xfId="0" applyNumberFormat="1" applyFont="1" applyBorder="1" applyAlignment="1">
      <alignment horizontal="center" vertical="center"/>
    </xf>
    <xf numFmtId="4" fontId="12" fillId="0" borderId="34" xfId="0" applyNumberFormat="1" applyFont="1" applyBorder="1" applyAlignment="1">
      <alignment horizontal="center" vertical="center"/>
    </xf>
    <xf numFmtId="4" fontId="13" fillId="0" borderId="40" xfId="0" applyNumberFormat="1" applyFont="1" applyBorder="1" applyAlignment="1">
      <alignment horizontal="center" vertical="center" wrapText="1"/>
    </xf>
    <xf numFmtId="4" fontId="13" fillId="0" borderId="38" xfId="0" applyNumberFormat="1" applyFont="1" applyBorder="1" applyAlignment="1">
      <alignment horizontal="center" vertical="center" wrapText="1"/>
    </xf>
    <xf numFmtId="4" fontId="13" fillId="0" borderId="40" xfId="0" applyNumberFormat="1" applyFont="1" applyBorder="1" applyAlignment="1">
      <alignment horizontal="center" vertical="center"/>
    </xf>
    <xf numFmtId="4" fontId="13" fillId="0" borderId="38" xfId="0" applyNumberFormat="1" applyFont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4" fontId="18" fillId="0" borderId="40" xfId="0" applyNumberFormat="1" applyFont="1" applyBorder="1" applyAlignment="1">
      <alignment horizontal="center" vertical="center"/>
    </xf>
    <xf numFmtId="4" fontId="18" fillId="0" borderId="38" xfId="0" applyNumberFormat="1" applyFont="1" applyBorder="1" applyAlignment="1">
      <alignment horizontal="center" vertical="center"/>
    </xf>
  </cellXfs>
  <cellStyles count="3">
    <cellStyle name="Hyperlink" xfId="2" builtinId="8"/>
    <cellStyle name="Moeda" xfId="1" builtinId="4"/>
    <cellStyle name="Normal" xfId="0" builtinId="0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fgColor rgb="FFFF0000"/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9</xdr:row>
      <xdr:rowOff>66675</xdr:rowOff>
    </xdr:from>
    <xdr:to>
      <xdr:col>1</xdr:col>
      <xdr:colOff>390525</xdr:colOff>
      <xdr:row>11</xdr:row>
      <xdr:rowOff>114300</xdr:rowOff>
    </xdr:to>
    <xdr:sp macro="" textlink="">
      <xdr:nvSpPr>
        <xdr:cNvPr id="2" name="Seta para a direita 1"/>
        <xdr:cNvSpPr/>
      </xdr:nvSpPr>
      <xdr:spPr>
        <a:xfrm>
          <a:off x="342900" y="1866900"/>
          <a:ext cx="400050" cy="428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333375</xdr:colOff>
      <xdr:row>17</xdr:row>
      <xdr:rowOff>57150</xdr:rowOff>
    </xdr:from>
    <xdr:to>
      <xdr:col>1</xdr:col>
      <xdr:colOff>381000</xdr:colOff>
      <xdr:row>19</xdr:row>
      <xdr:rowOff>104775</xdr:rowOff>
    </xdr:to>
    <xdr:sp macro="" textlink="">
      <xdr:nvSpPr>
        <xdr:cNvPr id="3" name="Seta para a direita 2"/>
        <xdr:cNvSpPr/>
      </xdr:nvSpPr>
      <xdr:spPr>
        <a:xfrm>
          <a:off x="333375" y="3390900"/>
          <a:ext cx="400050" cy="428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</xdr:col>
      <xdr:colOff>19050</xdr:colOff>
      <xdr:row>42</xdr:row>
      <xdr:rowOff>133350</xdr:rowOff>
    </xdr:from>
    <xdr:to>
      <xdr:col>1</xdr:col>
      <xdr:colOff>419100</xdr:colOff>
      <xdr:row>45</xdr:row>
      <xdr:rowOff>9525</xdr:rowOff>
    </xdr:to>
    <xdr:sp macro="" textlink="">
      <xdr:nvSpPr>
        <xdr:cNvPr id="4" name="Seta para a direita 3"/>
        <xdr:cNvSpPr/>
      </xdr:nvSpPr>
      <xdr:spPr>
        <a:xfrm>
          <a:off x="371475" y="7886700"/>
          <a:ext cx="400050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2</xdr:col>
      <xdr:colOff>571501</xdr:colOff>
      <xdr:row>40</xdr:row>
      <xdr:rowOff>38100</xdr:rowOff>
    </xdr:from>
    <xdr:to>
      <xdr:col>13</xdr:col>
      <xdr:colOff>304801</xdr:colOff>
      <xdr:row>58</xdr:row>
      <xdr:rowOff>133350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3526" y="7381875"/>
          <a:ext cx="6438900" cy="35242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333375</xdr:colOff>
      <xdr:row>24</xdr:row>
      <xdr:rowOff>66675</xdr:rowOff>
    </xdr:from>
    <xdr:to>
      <xdr:col>1</xdr:col>
      <xdr:colOff>381000</xdr:colOff>
      <xdr:row>26</xdr:row>
      <xdr:rowOff>114300</xdr:rowOff>
    </xdr:to>
    <xdr:sp macro="" textlink="">
      <xdr:nvSpPr>
        <xdr:cNvPr id="11" name="Seta para a direita 10"/>
        <xdr:cNvSpPr/>
      </xdr:nvSpPr>
      <xdr:spPr>
        <a:xfrm>
          <a:off x="333375" y="4848225"/>
          <a:ext cx="400050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R75"/>
  <sheetViews>
    <sheetView workbookViewId="0">
      <selection activeCell="D1" sqref="D1"/>
    </sheetView>
  </sheetViews>
  <sheetFormatPr defaultRowHeight="15"/>
  <cols>
    <col min="1" max="1" width="5.28515625" style="184" customWidth="1"/>
    <col min="2" max="2" width="9.140625" style="184"/>
    <col min="13" max="18" width="9.140625" style="184"/>
  </cols>
  <sheetData>
    <row r="1" spans="2:14" s="184" customFormat="1" ht="15.75" thickBot="1"/>
    <row r="2" spans="2:14" ht="15" customHeight="1">
      <c r="B2" s="230" t="s">
        <v>166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2"/>
    </row>
    <row r="3" spans="2:14" ht="15" customHeight="1"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</row>
    <row r="4" spans="2:14" ht="15.75" customHeight="1" thickBot="1">
      <c r="B4" s="236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8"/>
    </row>
    <row r="5" spans="2:14" s="184" customFormat="1" ht="15.75" thickBot="1"/>
    <row r="6" spans="2:14" ht="18.75" customHeight="1">
      <c r="B6" s="224" t="s">
        <v>193</v>
      </c>
      <c r="C6" s="225"/>
      <c r="D6" s="184"/>
      <c r="E6" s="184"/>
      <c r="F6" s="184"/>
      <c r="G6" s="184"/>
      <c r="H6" s="184"/>
      <c r="I6" s="184"/>
      <c r="J6" s="184"/>
      <c r="K6" s="184"/>
      <c r="L6" s="184"/>
      <c r="M6" s="224" t="s">
        <v>164</v>
      </c>
      <c r="N6" s="225"/>
    </row>
    <row r="7" spans="2:14">
      <c r="B7" s="226"/>
      <c r="C7" s="227"/>
      <c r="D7" s="184"/>
      <c r="E7" s="184"/>
      <c r="F7" s="184"/>
      <c r="G7" s="184"/>
      <c r="H7" s="184"/>
      <c r="I7" s="184"/>
      <c r="J7" s="184"/>
      <c r="K7" s="184"/>
      <c r="L7" s="184"/>
      <c r="M7" s="226"/>
      <c r="N7" s="227"/>
    </row>
    <row r="8" spans="2:14" ht="15.75" thickBot="1">
      <c r="B8" s="228"/>
      <c r="C8" s="229"/>
      <c r="D8" s="184"/>
      <c r="E8" s="184"/>
      <c r="F8" s="184"/>
      <c r="G8" s="184"/>
      <c r="H8" s="184"/>
      <c r="I8" s="184"/>
      <c r="J8" s="184"/>
      <c r="K8" s="184"/>
      <c r="L8" s="184"/>
      <c r="M8" s="228"/>
      <c r="N8" s="229"/>
    </row>
    <row r="9" spans="2:14" s="184" customFormat="1"/>
    <row r="10" spans="2:14" s="184" customFormat="1" ht="15.75" thickBot="1"/>
    <row r="11" spans="2:14" s="184" customFormat="1" ht="15.75" thickBot="1">
      <c r="C11" s="205" t="s">
        <v>190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4"/>
    </row>
    <row r="12" spans="2:14" s="184" customFormat="1"/>
    <row r="13" spans="2:14" s="184" customFormat="1"/>
    <row r="14" spans="2:14" s="184" customFormat="1" ht="15.75" thickBot="1"/>
    <row r="15" spans="2:14" s="184" customFormat="1" ht="15.75" thickBot="1">
      <c r="C15" s="206" t="s">
        <v>187</v>
      </c>
      <c r="D15" s="239" t="s">
        <v>188</v>
      </c>
      <c r="E15" s="240"/>
      <c r="F15" s="240"/>
      <c r="G15" s="240"/>
      <c r="H15" s="240"/>
      <c r="I15" s="240"/>
      <c r="J15" s="240"/>
      <c r="K15" s="240"/>
      <c r="L15" s="240"/>
      <c r="M15" s="240"/>
      <c r="N15" s="241"/>
    </row>
    <row r="16" spans="2:14" s="184" customFormat="1" ht="15.75" thickBot="1">
      <c r="C16" s="207" t="s">
        <v>174</v>
      </c>
      <c r="D16" s="221" t="s">
        <v>176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3"/>
    </row>
    <row r="17" spans="3:14" s="184" customFormat="1" ht="15.75" thickBot="1">
      <c r="C17" s="207" t="s">
        <v>175</v>
      </c>
      <c r="D17" s="221" t="s">
        <v>6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23"/>
    </row>
    <row r="18" spans="3:14" s="184" customFormat="1" ht="15.75" thickBot="1">
      <c r="C18" s="207" t="s">
        <v>177</v>
      </c>
      <c r="D18" s="221" t="s">
        <v>7</v>
      </c>
      <c r="E18" s="222"/>
      <c r="F18" s="222"/>
      <c r="G18" s="222"/>
      <c r="H18" s="222"/>
      <c r="I18" s="222"/>
      <c r="J18" s="222"/>
      <c r="K18" s="222"/>
      <c r="L18" s="222"/>
      <c r="M18" s="222"/>
      <c r="N18" s="223"/>
    </row>
    <row r="19" spans="3:14" s="184" customFormat="1" ht="15.75" thickBot="1">
      <c r="C19" s="207" t="s">
        <v>178</v>
      </c>
      <c r="D19" s="221" t="s">
        <v>114</v>
      </c>
      <c r="E19" s="222"/>
      <c r="F19" s="222"/>
      <c r="G19" s="222"/>
      <c r="H19" s="222"/>
      <c r="I19" s="222"/>
      <c r="J19" s="222"/>
      <c r="K19" s="222"/>
      <c r="L19" s="222"/>
      <c r="M19" s="222"/>
      <c r="N19" s="223"/>
    </row>
    <row r="20" spans="3:14" s="184" customFormat="1" ht="15.75" thickBot="1">
      <c r="C20" s="207" t="s">
        <v>179</v>
      </c>
      <c r="D20" s="221" t="s">
        <v>181</v>
      </c>
      <c r="E20" s="222"/>
      <c r="F20" s="222"/>
      <c r="G20" s="222"/>
      <c r="H20" s="222"/>
      <c r="I20" s="222"/>
      <c r="J20" s="222"/>
      <c r="K20" s="222"/>
      <c r="L20" s="222"/>
      <c r="M20" s="222"/>
      <c r="N20" s="223"/>
    </row>
    <row r="21" spans="3:14" s="184" customFormat="1" ht="15.75" thickBot="1">
      <c r="C21" s="207" t="s">
        <v>180</v>
      </c>
      <c r="D21" s="221" t="s">
        <v>194</v>
      </c>
      <c r="E21" s="222"/>
      <c r="F21" s="222"/>
      <c r="G21" s="222"/>
      <c r="H21" s="222"/>
      <c r="I21" s="222"/>
      <c r="J21" s="222"/>
      <c r="K21" s="222"/>
      <c r="L21" s="222"/>
      <c r="M21" s="222"/>
      <c r="N21" s="223"/>
    </row>
    <row r="22" spans="3:14" s="184" customFormat="1" ht="15.75" thickBot="1">
      <c r="C22" s="207" t="s">
        <v>184</v>
      </c>
      <c r="D22" s="221" t="s">
        <v>182</v>
      </c>
      <c r="E22" s="222"/>
      <c r="F22" s="222"/>
      <c r="G22" s="222"/>
      <c r="H22" s="222"/>
      <c r="I22" s="222"/>
      <c r="J22" s="222"/>
      <c r="K22" s="222"/>
      <c r="L22" s="222"/>
      <c r="M22" s="222"/>
      <c r="N22" s="223"/>
    </row>
    <row r="23" spans="3:14" s="184" customFormat="1" ht="15.75" thickBot="1">
      <c r="C23" s="207" t="s">
        <v>185</v>
      </c>
      <c r="D23" s="221" t="s">
        <v>183</v>
      </c>
      <c r="E23" s="222"/>
      <c r="F23" s="222"/>
      <c r="G23" s="222"/>
      <c r="H23" s="222"/>
      <c r="I23" s="222"/>
      <c r="J23" s="222"/>
      <c r="K23" s="222"/>
      <c r="L23" s="222"/>
      <c r="M23" s="222"/>
      <c r="N23" s="223"/>
    </row>
    <row r="24" spans="3:14" s="184" customFormat="1" ht="15.75" thickBot="1">
      <c r="C24" s="208" t="s">
        <v>186</v>
      </c>
      <c r="D24" s="221" t="s">
        <v>192</v>
      </c>
      <c r="E24" s="222"/>
      <c r="F24" s="222"/>
      <c r="G24" s="222"/>
      <c r="H24" s="222"/>
      <c r="I24" s="222"/>
      <c r="J24" s="222"/>
      <c r="K24" s="222"/>
      <c r="L24" s="222"/>
      <c r="M24" s="222"/>
      <c r="N24" s="223"/>
    </row>
    <row r="25" spans="3:14" s="184" customFormat="1" ht="15.75" thickBot="1"/>
    <row r="26" spans="3:14" ht="15.75" thickBot="1">
      <c r="C26" s="218" t="s">
        <v>189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20"/>
    </row>
    <row r="27" spans="3:14" s="184" customFormat="1"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</row>
    <row r="28" spans="3:14" s="184" customFormat="1"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</row>
    <row r="29" spans="3:14" s="184" customFormat="1"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</row>
    <row r="30" spans="3:14" s="184" customFormat="1"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</row>
    <row r="31" spans="3:14" s="184" customFormat="1"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</row>
    <row r="32" spans="3:14" s="184" customFormat="1" ht="15.75" thickBot="1"/>
    <row r="33" spans="3:14" ht="15" customHeight="1">
      <c r="C33" s="212" t="s">
        <v>191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4"/>
    </row>
    <row r="34" spans="3:14">
      <c r="C34" s="215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7"/>
    </row>
    <row r="35" spans="3:14">
      <c r="C35" s="215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7"/>
    </row>
    <row r="36" spans="3:14">
      <c r="C36" s="215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7"/>
    </row>
    <row r="37" spans="3:14" s="184" customFormat="1">
      <c r="C37" s="20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200"/>
    </row>
    <row r="38" spans="3:14" s="184" customFormat="1">
      <c r="C38" s="20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200"/>
    </row>
    <row r="39" spans="3:14" s="184" customFormat="1">
      <c r="C39" s="20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200"/>
    </row>
    <row r="40" spans="3:14" s="184" customFormat="1">
      <c r="C40" s="20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200"/>
    </row>
    <row r="41" spans="3:14">
      <c r="C41" s="20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00"/>
    </row>
    <row r="42" spans="3:14">
      <c r="C42" s="20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200"/>
    </row>
    <row r="43" spans="3:14">
      <c r="C43" s="20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200"/>
    </row>
    <row r="44" spans="3:14">
      <c r="C44" s="20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200"/>
    </row>
    <row r="45" spans="3:14">
      <c r="C45" s="209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200"/>
    </row>
    <row r="46" spans="3:14">
      <c r="C46" s="20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200"/>
    </row>
    <row r="47" spans="3:14">
      <c r="C47" s="20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200"/>
    </row>
    <row r="48" spans="3:14">
      <c r="C48" s="20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200"/>
    </row>
    <row r="49" spans="3:14">
      <c r="C49" s="20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200"/>
    </row>
    <row r="50" spans="3:14">
      <c r="C50" s="20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200"/>
    </row>
    <row r="51" spans="3:14">
      <c r="C51" s="20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200"/>
    </row>
    <row r="52" spans="3:14">
      <c r="C52" s="20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200"/>
    </row>
    <row r="53" spans="3:14">
      <c r="C53" s="20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200"/>
    </row>
    <row r="54" spans="3:14">
      <c r="C54" s="20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200"/>
    </row>
    <row r="55" spans="3:14">
      <c r="C55" s="20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200"/>
    </row>
    <row r="56" spans="3:14">
      <c r="C56" s="20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200"/>
    </row>
    <row r="57" spans="3:14">
      <c r="C57" s="20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200"/>
    </row>
    <row r="58" spans="3:14">
      <c r="C58" s="20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200"/>
    </row>
    <row r="59" spans="3:14">
      <c r="C59" s="20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200"/>
    </row>
    <row r="60" spans="3:14" ht="15.75" thickBot="1">
      <c r="C60" s="210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2"/>
    </row>
    <row r="61" spans="3:14" s="184" customFormat="1"/>
    <row r="62" spans="3:14" s="184" customFormat="1"/>
    <row r="63" spans="3:14" s="184" customFormat="1"/>
    <row r="64" spans="3:14" s="184" customFormat="1"/>
    <row r="65" s="184" customFormat="1"/>
    <row r="66" s="184" customFormat="1"/>
    <row r="67" s="184" customFormat="1"/>
    <row r="68" s="184" customFormat="1"/>
    <row r="69" s="184" customFormat="1"/>
    <row r="70" s="184" customFormat="1"/>
    <row r="71" s="184" customFormat="1"/>
    <row r="72" s="184" customFormat="1"/>
    <row r="73" s="184" customFormat="1"/>
    <row r="74" s="184" customFormat="1"/>
    <row r="75" s="184" customFormat="1"/>
  </sheetData>
  <mergeCells count="15">
    <mergeCell ref="B2:N4"/>
    <mergeCell ref="D19:N19"/>
    <mergeCell ref="D18:N18"/>
    <mergeCell ref="D17:N17"/>
    <mergeCell ref="D16:N16"/>
    <mergeCell ref="D15:N15"/>
    <mergeCell ref="C33:N36"/>
    <mergeCell ref="C26:N26"/>
    <mergeCell ref="D24:N24"/>
    <mergeCell ref="D23:N23"/>
    <mergeCell ref="B6:C8"/>
    <mergeCell ref="M6:N8"/>
    <mergeCell ref="D22:N22"/>
    <mergeCell ref="D21:N21"/>
    <mergeCell ref="D20:N20"/>
  </mergeCells>
  <hyperlinks>
    <hyperlink ref="B6:C8" location="'MODELO 2016'!A1" display="ir para Planilha Modelo"/>
    <hyperlink ref="M6" location="PREENCHIMENTO!A1" display="VOLTAR PARA PREENCHIMENTO"/>
  </hyperlinks>
  <printOptions horizontalCentered="1" verticalCentered="1"/>
  <pageMargins left="0" right="0" top="0.78740157480314965" bottom="0.78740157480314965" header="0.31496062992125984" footer="0.31496062992125984"/>
  <pageSetup paperSize="9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73"/>
  <sheetViews>
    <sheetView tabSelected="1" topLeftCell="C43" zoomScale="70" zoomScaleNormal="70" workbookViewId="0">
      <selection activeCell="D57" sqref="D57"/>
    </sheetView>
  </sheetViews>
  <sheetFormatPr defaultRowHeight="15"/>
  <cols>
    <col min="1" max="1" width="5.7109375" style="33" bestFit="1" customWidth="1"/>
    <col min="2" max="2" width="23.42578125" style="33" customWidth="1"/>
    <col min="3" max="3" width="58.85546875" style="33" customWidth="1"/>
    <col min="4" max="4" width="48.28515625" style="33" customWidth="1"/>
    <col min="5" max="5" width="12.140625" style="35" customWidth="1"/>
    <col min="6" max="6" width="12" style="35" customWidth="1"/>
    <col min="7" max="7" width="15.42578125" style="35" bestFit="1" customWidth="1"/>
    <col min="8" max="8" width="19.5703125" style="36" customWidth="1"/>
    <col min="9" max="9" width="15.140625" style="14" customWidth="1"/>
    <col min="10" max="16384" width="9.140625" style="33"/>
  </cols>
  <sheetData>
    <row r="1" spans="1:9" ht="31.5" customHeight="1" thickBot="1">
      <c r="A1" s="245" t="s">
        <v>165</v>
      </c>
      <c r="B1" s="246"/>
      <c r="C1" s="246"/>
      <c r="D1" s="246"/>
      <c r="E1" s="246"/>
      <c r="F1" s="246"/>
      <c r="G1" s="246"/>
      <c r="H1" s="246"/>
      <c r="I1" s="247"/>
    </row>
    <row r="2" spans="1:9" s="1" customFormat="1" ht="23.25">
      <c r="A2" s="272" t="s">
        <v>130</v>
      </c>
      <c r="B2" s="273"/>
      <c r="C2" s="273"/>
      <c r="D2" s="273"/>
      <c r="E2" s="273"/>
      <c r="F2" s="273"/>
      <c r="G2" s="273"/>
      <c r="H2" s="273"/>
      <c r="I2" s="274"/>
    </row>
    <row r="3" spans="1:9" s="1" customFormat="1" ht="15" customHeight="1">
      <c r="A3" s="256" t="s">
        <v>124</v>
      </c>
      <c r="B3" s="257"/>
      <c r="C3" s="257"/>
      <c r="D3" s="257"/>
      <c r="E3" s="257"/>
      <c r="F3" s="257"/>
      <c r="G3" s="257"/>
      <c r="H3" s="257"/>
      <c r="I3" s="258"/>
    </row>
    <row r="4" spans="1:9" s="1" customFormat="1" ht="15" customHeight="1">
      <c r="A4" s="256"/>
      <c r="B4" s="257"/>
      <c r="C4" s="257"/>
      <c r="D4" s="257"/>
      <c r="E4" s="257"/>
      <c r="F4" s="257"/>
      <c r="G4" s="257"/>
      <c r="H4" s="257"/>
      <c r="I4" s="258"/>
    </row>
    <row r="5" spans="1:9" s="19" customFormat="1">
      <c r="A5" s="253" t="s">
        <v>0</v>
      </c>
      <c r="B5" s="254" t="s">
        <v>1</v>
      </c>
      <c r="C5" s="254"/>
      <c r="D5" s="259" t="s">
        <v>163</v>
      </c>
      <c r="E5" s="262" t="s">
        <v>167</v>
      </c>
      <c r="F5" s="262" t="s">
        <v>168</v>
      </c>
      <c r="G5" s="262" t="s">
        <v>169</v>
      </c>
      <c r="H5" s="242" t="s">
        <v>170</v>
      </c>
      <c r="I5" s="242" t="s">
        <v>171</v>
      </c>
    </row>
    <row r="6" spans="1:9" s="20" customFormat="1" ht="11.25" customHeight="1">
      <c r="A6" s="253"/>
      <c r="B6" s="255" t="s">
        <v>4</v>
      </c>
      <c r="C6" s="255"/>
      <c r="D6" s="260"/>
      <c r="E6" s="263"/>
      <c r="F6" s="263"/>
      <c r="G6" s="263"/>
      <c r="H6" s="243"/>
      <c r="I6" s="243"/>
    </row>
    <row r="7" spans="1:9" s="20" customFormat="1" ht="11.25" customHeight="1">
      <c r="A7" s="253"/>
      <c r="B7" s="255"/>
      <c r="C7" s="255"/>
      <c r="D7" s="260"/>
      <c r="E7" s="264"/>
      <c r="F7" s="264"/>
      <c r="G7" s="264"/>
      <c r="H7" s="244"/>
      <c r="I7" s="244"/>
    </row>
    <row r="8" spans="1:9" s="20" customFormat="1" ht="18" customHeight="1">
      <c r="A8" s="253"/>
      <c r="B8" s="255"/>
      <c r="C8" s="255"/>
      <c r="D8" s="261"/>
      <c r="E8" s="262" t="s">
        <v>86</v>
      </c>
      <c r="F8" s="262" t="s">
        <v>88</v>
      </c>
      <c r="G8" s="279" t="s">
        <v>173</v>
      </c>
      <c r="H8" s="242" t="s">
        <v>91</v>
      </c>
      <c r="I8" s="242" t="s">
        <v>5</v>
      </c>
    </row>
    <row r="9" spans="1:9" s="1" customFormat="1">
      <c r="A9" s="132"/>
      <c r="B9" s="21" t="s">
        <v>6</v>
      </c>
      <c r="C9" s="21" t="s">
        <v>7</v>
      </c>
      <c r="D9" s="157" t="s">
        <v>114</v>
      </c>
      <c r="E9" s="263"/>
      <c r="F9" s="263"/>
      <c r="G9" s="280"/>
      <c r="H9" s="243"/>
      <c r="I9" s="243"/>
    </row>
    <row r="10" spans="1:9" s="1" customFormat="1">
      <c r="A10" s="156" t="s">
        <v>131</v>
      </c>
      <c r="B10" s="94"/>
      <c r="C10" s="39"/>
      <c r="D10" s="157"/>
      <c r="E10" s="264"/>
      <c r="F10" s="264"/>
      <c r="G10" s="281"/>
      <c r="H10" s="244"/>
      <c r="I10" s="244"/>
    </row>
    <row r="11" spans="1:9" s="1" customFormat="1">
      <c r="A11" s="133">
        <v>1</v>
      </c>
      <c r="B11" s="38" t="s">
        <v>8</v>
      </c>
      <c r="C11" s="94"/>
      <c r="D11" s="94"/>
      <c r="E11" s="127"/>
      <c r="F11" s="127"/>
      <c r="G11" s="127"/>
      <c r="H11" s="127"/>
      <c r="I11" s="127"/>
    </row>
    <row r="12" spans="1:9" s="1" customFormat="1" ht="45">
      <c r="A12" s="134" t="s">
        <v>9</v>
      </c>
      <c r="B12" s="15" t="s">
        <v>10</v>
      </c>
      <c r="C12" s="15" t="s">
        <v>11</v>
      </c>
      <c r="D12" s="15" t="s">
        <v>95</v>
      </c>
      <c r="E12" s="8">
        <v>1</v>
      </c>
      <c r="F12" s="8" t="s">
        <v>12</v>
      </c>
      <c r="G12" s="8">
        <v>2</v>
      </c>
      <c r="H12" s="9">
        <v>2500</v>
      </c>
      <c r="I12" s="135">
        <f>E12*G12*H12</f>
        <v>5000</v>
      </c>
    </row>
    <row r="13" spans="1:9" s="1" customFormat="1" ht="60">
      <c r="A13" s="134" t="s">
        <v>13</v>
      </c>
      <c r="B13" s="52" t="s">
        <v>161</v>
      </c>
      <c r="C13" s="52" t="s">
        <v>14</v>
      </c>
      <c r="D13" s="15" t="s">
        <v>95</v>
      </c>
      <c r="E13" s="8">
        <v>1</v>
      </c>
      <c r="F13" s="8" t="s">
        <v>12</v>
      </c>
      <c r="G13" s="8">
        <v>1</v>
      </c>
      <c r="H13" s="9">
        <v>2500</v>
      </c>
      <c r="I13" s="135">
        <f t="shared" ref="I13:I33" si="0">E13*G13*H13</f>
        <v>2500</v>
      </c>
    </row>
    <row r="14" spans="1:9" s="1" customFormat="1" ht="30">
      <c r="A14" s="134" t="s">
        <v>16</v>
      </c>
      <c r="B14" s="15" t="s">
        <v>17</v>
      </c>
      <c r="C14" s="52" t="s">
        <v>15</v>
      </c>
      <c r="D14" s="15" t="s">
        <v>95</v>
      </c>
      <c r="E14" s="8">
        <v>48</v>
      </c>
      <c r="F14" s="8" t="s">
        <v>18</v>
      </c>
      <c r="G14" s="16">
        <v>6</v>
      </c>
      <c r="H14" s="9">
        <v>90</v>
      </c>
      <c r="I14" s="135">
        <f t="shared" si="0"/>
        <v>25920</v>
      </c>
    </row>
    <row r="15" spans="1:9" s="1" customFormat="1">
      <c r="A15" s="133">
        <v>2</v>
      </c>
      <c r="B15" s="125" t="s">
        <v>148</v>
      </c>
      <c r="C15" s="126"/>
      <c r="D15" s="23"/>
      <c r="E15" s="24"/>
      <c r="F15" s="24"/>
      <c r="G15" s="24"/>
      <c r="H15" s="25"/>
      <c r="I15" s="136"/>
    </row>
    <row r="16" spans="1:9" s="1" customFormat="1">
      <c r="A16" s="134" t="s">
        <v>19</v>
      </c>
      <c r="B16" s="17" t="s">
        <v>28</v>
      </c>
      <c r="C16" s="17" t="s">
        <v>29</v>
      </c>
      <c r="D16" s="17" t="s">
        <v>99</v>
      </c>
      <c r="E16" s="10">
        <v>1</v>
      </c>
      <c r="F16" s="10" t="s">
        <v>32</v>
      </c>
      <c r="G16" s="16">
        <v>6</v>
      </c>
      <c r="H16" s="13">
        <v>1000</v>
      </c>
      <c r="I16" s="135">
        <f t="shared" si="0"/>
        <v>6000</v>
      </c>
    </row>
    <row r="17" spans="1:9" s="1" customFormat="1">
      <c r="A17" s="134" t="s">
        <v>23</v>
      </c>
      <c r="B17" s="17" t="s">
        <v>28</v>
      </c>
      <c r="C17" s="17" t="s">
        <v>30</v>
      </c>
      <c r="D17" s="17" t="s">
        <v>99</v>
      </c>
      <c r="E17" s="10">
        <v>1</v>
      </c>
      <c r="F17" s="10" t="s">
        <v>32</v>
      </c>
      <c r="G17" s="16">
        <v>6</v>
      </c>
      <c r="H17" s="13">
        <v>3000</v>
      </c>
      <c r="I17" s="135">
        <f t="shared" si="0"/>
        <v>18000</v>
      </c>
    </row>
    <row r="18" spans="1:9" s="1" customFormat="1">
      <c r="A18" s="134" t="s">
        <v>116</v>
      </c>
      <c r="B18" s="17" t="s">
        <v>28</v>
      </c>
      <c r="C18" s="17" t="s">
        <v>31</v>
      </c>
      <c r="D18" s="17" t="s">
        <v>99</v>
      </c>
      <c r="E18" s="10">
        <v>1</v>
      </c>
      <c r="F18" s="10" t="s">
        <v>32</v>
      </c>
      <c r="G18" s="16">
        <v>6</v>
      </c>
      <c r="H18" s="13">
        <v>2500</v>
      </c>
      <c r="I18" s="135">
        <f t="shared" si="0"/>
        <v>15000</v>
      </c>
    </row>
    <row r="19" spans="1:9" s="1" customFormat="1">
      <c r="A19" s="133">
        <v>3</v>
      </c>
      <c r="B19" s="127" t="s">
        <v>33</v>
      </c>
      <c r="C19" s="127"/>
      <c r="D19" s="3"/>
      <c r="E19" s="120"/>
      <c r="F19" s="120"/>
      <c r="G19" s="120"/>
      <c r="H19" s="22"/>
      <c r="I19" s="137"/>
    </row>
    <row r="20" spans="1:9" s="1" customFormat="1" ht="30">
      <c r="A20" s="138" t="s">
        <v>26</v>
      </c>
      <c r="B20" s="7" t="s">
        <v>37</v>
      </c>
      <c r="C20" s="15" t="s">
        <v>36</v>
      </c>
      <c r="D20" s="15" t="s">
        <v>100</v>
      </c>
      <c r="E20" s="10">
        <v>1</v>
      </c>
      <c r="F20" s="10" t="s">
        <v>21</v>
      </c>
      <c r="G20" s="16">
        <v>0.6</v>
      </c>
      <c r="H20" s="13">
        <v>16033.33</v>
      </c>
      <c r="I20" s="135">
        <f t="shared" si="0"/>
        <v>9619.9979999999996</v>
      </c>
    </row>
    <row r="21" spans="1:9" s="1" customFormat="1">
      <c r="A21" s="138" t="s">
        <v>27</v>
      </c>
      <c r="B21" s="7" t="s">
        <v>38</v>
      </c>
      <c r="C21" s="15" t="s">
        <v>39</v>
      </c>
      <c r="D21" s="15" t="s">
        <v>100</v>
      </c>
      <c r="E21" s="10">
        <v>1</v>
      </c>
      <c r="F21" s="10" t="s">
        <v>32</v>
      </c>
      <c r="G21" s="16">
        <v>6</v>
      </c>
      <c r="H21" s="13">
        <v>2262</v>
      </c>
      <c r="I21" s="135">
        <f t="shared" si="0"/>
        <v>13572</v>
      </c>
    </row>
    <row r="22" spans="1:9" s="1" customFormat="1">
      <c r="A22" s="133">
        <v>4</v>
      </c>
      <c r="B22" s="248" t="s">
        <v>41</v>
      </c>
      <c r="C22" s="248"/>
      <c r="D22" s="26"/>
      <c r="E22" s="120"/>
      <c r="F22" s="120"/>
      <c r="G22" s="120"/>
      <c r="H22" s="22"/>
      <c r="I22" s="137"/>
    </row>
    <row r="23" spans="1:9" s="1" customFormat="1" ht="30">
      <c r="A23" s="138" t="s">
        <v>34</v>
      </c>
      <c r="B23" s="15" t="s">
        <v>42</v>
      </c>
      <c r="C23" s="15" t="s">
        <v>43</v>
      </c>
      <c r="D23" s="15" t="s">
        <v>101</v>
      </c>
      <c r="E23" s="11">
        <v>90</v>
      </c>
      <c r="F23" s="8" t="s">
        <v>21</v>
      </c>
      <c r="G23" s="8">
        <v>1</v>
      </c>
      <c r="H23" s="9">
        <v>30</v>
      </c>
      <c r="I23" s="135">
        <f t="shared" si="0"/>
        <v>2700</v>
      </c>
    </row>
    <row r="24" spans="1:9" s="1" customFormat="1">
      <c r="A24" s="133">
        <v>5</v>
      </c>
      <c r="B24" s="248" t="s">
        <v>44</v>
      </c>
      <c r="C24" s="248"/>
      <c r="D24" s="26"/>
      <c r="E24" s="120"/>
      <c r="F24" s="120"/>
      <c r="G24" s="120"/>
      <c r="H24" s="22"/>
      <c r="I24" s="137"/>
    </row>
    <row r="25" spans="1:9" s="1" customFormat="1" ht="30">
      <c r="A25" s="138" t="s">
        <v>40</v>
      </c>
      <c r="B25" s="15" t="s">
        <v>46</v>
      </c>
      <c r="C25" s="15" t="s">
        <v>45</v>
      </c>
      <c r="D25" s="15" t="s">
        <v>102</v>
      </c>
      <c r="E25" s="11">
        <v>720</v>
      </c>
      <c r="F25" s="8" t="s">
        <v>94</v>
      </c>
      <c r="G25" s="11">
        <v>6</v>
      </c>
      <c r="H25" s="9">
        <v>5.5</v>
      </c>
      <c r="I25" s="135">
        <f t="shared" si="0"/>
        <v>23760</v>
      </c>
    </row>
    <row r="26" spans="1:9" s="1" customFormat="1">
      <c r="A26" s="133">
        <v>6</v>
      </c>
      <c r="B26" s="121" t="s">
        <v>48</v>
      </c>
      <c r="C26" s="26"/>
      <c r="D26" s="26"/>
      <c r="E26" s="120"/>
      <c r="F26" s="120"/>
      <c r="G26" s="120"/>
      <c r="H26" s="22"/>
      <c r="I26" s="137"/>
    </row>
    <row r="27" spans="1:9" s="1" customFormat="1" ht="30">
      <c r="A27" s="134" t="s">
        <v>47</v>
      </c>
      <c r="B27" s="15" t="s">
        <v>51</v>
      </c>
      <c r="C27" s="15" t="s">
        <v>55</v>
      </c>
      <c r="D27" s="15" t="s">
        <v>103</v>
      </c>
      <c r="E27" s="11">
        <v>1</v>
      </c>
      <c r="F27" s="8" t="s">
        <v>54</v>
      </c>
      <c r="G27" s="11">
        <v>6</v>
      </c>
      <c r="H27" s="9">
        <v>480</v>
      </c>
      <c r="I27" s="135">
        <f t="shared" si="0"/>
        <v>2880</v>
      </c>
    </row>
    <row r="28" spans="1:9" s="1" customFormat="1" ht="19.5" customHeight="1">
      <c r="A28" s="134" t="s">
        <v>117</v>
      </c>
      <c r="B28" s="17" t="s">
        <v>52</v>
      </c>
      <c r="C28" s="15" t="s">
        <v>56</v>
      </c>
      <c r="D28" s="15" t="s">
        <v>103</v>
      </c>
      <c r="E28" s="11">
        <v>30</v>
      </c>
      <c r="F28" s="8" t="s">
        <v>21</v>
      </c>
      <c r="G28" s="8">
        <v>1</v>
      </c>
      <c r="H28" s="9">
        <v>136</v>
      </c>
      <c r="I28" s="135">
        <f t="shared" si="0"/>
        <v>4080</v>
      </c>
    </row>
    <row r="29" spans="1:9" s="1" customFormat="1" ht="17.25" customHeight="1">
      <c r="A29" s="134" t="s">
        <v>118</v>
      </c>
      <c r="B29" s="15" t="s">
        <v>53</v>
      </c>
      <c r="C29" s="15" t="s">
        <v>57</v>
      </c>
      <c r="D29" s="15" t="s">
        <v>103</v>
      </c>
      <c r="E29" s="11">
        <v>90</v>
      </c>
      <c r="F29" s="8" t="s">
        <v>21</v>
      </c>
      <c r="G29" s="8">
        <v>1</v>
      </c>
      <c r="H29" s="9">
        <v>10</v>
      </c>
      <c r="I29" s="135">
        <f t="shared" si="0"/>
        <v>900</v>
      </c>
    </row>
    <row r="30" spans="1:9" s="1" customFormat="1" ht="45">
      <c r="A30" s="134" t="s">
        <v>119</v>
      </c>
      <c r="B30" s="15" t="s">
        <v>53</v>
      </c>
      <c r="C30" s="15" t="s">
        <v>58</v>
      </c>
      <c r="D30" s="15" t="s">
        <v>103</v>
      </c>
      <c r="E30" s="18">
        <v>1920</v>
      </c>
      <c r="F30" s="8" t="s">
        <v>21</v>
      </c>
      <c r="G30" s="8">
        <v>1</v>
      </c>
      <c r="H30" s="9">
        <v>10</v>
      </c>
      <c r="I30" s="135">
        <f t="shared" si="0"/>
        <v>19200</v>
      </c>
    </row>
    <row r="31" spans="1:9" s="1" customFormat="1" ht="45">
      <c r="A31" s="134" t="s">
        <v>120</v>
      </c>
      <c r="B31" s="15" t="s">
        <v>53</v>
      </c>
      <c r="C31" s="15" t="s">
        <v>104</v>
      </c>
      <c r="D31" s="15" t="s">
        <v>103</v>
      </c>
      <c r="E31" s="11">
        <v>90</v>
      </c>
      <c r="F31" s="8" t="s">
        <v>21</v>
      </c>
      <c r="G31" s="11">
        <v>2</v>
      </c>
      <c r="H31" s="9">
        <v>10</v>
      </c>
      <c r="I31" s="135">
        <f t="shared" si="0"/>
        <v>1800</v>
      </c>
    </row>
    <row r="32" spans="1:9" s="1" customFormat="1">
      <c r="A32" s="133">
        <v>7</v>
      </c>
      <c r="B32" s="3" t="s">
        <v>59</v>
      </c>
      <c r="C32" s="26"/>
      <c r="D32" s="26"/>
      <c r="E32" s="120"/>
      <c r="F32" s="120"/>
      <c r="G32" s="120"/>
      <c r="H32" s="22"/>
      <c r="I32" s="137"/>
    </row>
    <row r="33" spans="1:9" s="1" customFormat="1" ht="30">
      <c r="A33" s="138" t="s">
        <v>49</v>
      </c>
      <c r="B33" s="6" t="s">
        <v>61</v>
      </c>
      <c r="C33" s="15" t="s">
        <v>62</v>
      </c>
      <c r="D33" s="15" t="s">
        <v>105</v>
      </c>
      <c r="E33" s="11">
        <v>90</v>
      </c>
      <c r="F33" s="8" t="s">
        <v>21</v>
      </c>
      <c r="G33" s="11">
        <v>1</v>
      </c>
      <c r="H33" s="12">
        <v>7</v>
      </c>
      <c r="I33" s="135">
        <f t="shared" si="0"/>
        <v>630</v>
      </c>
    </row>
    <row r="34" spans="1:9" s="1" customFormat="1" ht="30">
      <c r="A34" s="138" t="s">
        <v>50</v>
      </c>
      <c r="B34" s="6" t="s">
        <v>63</v>
      </c>
      <c r="C34" s="15" t="s">
        <v>64</v>
      </c>
      <c r="D34" s="15" t="s">
        <v>106</v>
      </c>
      <c r="E34" s="11">
        <v>90</v>
      </c>
      <c r="F34" s="8" t="s">
        <v>21</v>
      </c>
      <c r="G34" s="11">
        <v>1</v>
      </c>
      <c r="H34" s="12">
        <v>15</v>
      </c>
      <c r="I34" s="135">
        <f>E34*G34*H34</f>
        <v>1350</v>
      </c>
    </row>
    <row r="35" spans="1:9" s="1" customFormat="1">
      <c r="A35" s="133">
        <v>8</v>
      </c>
      <c r="B35" s="121" t="s">
        <v>65</v>
      </c>
      <c r="C35" s="26"/>
      <c r="D35" s="26"/>
      <c r="E35" s="120"/>
      <c r="F35" s="120"/>
      <c r="G35" s="120"/>
      <c r="H35" s="22"/>
      <c r="I35" s="137"/>
    </row>
    <row r="36" spans="1:9" s="1" customFormat="1" ht="30">
      <c r="A36" s="138" t="s">
        <v>60</v>
      </c>
      <c r="B36" s="6" t="s">
        <v>67</v>
      </c>
      <c r="C36" s="15" t="s">
        <v>107</v>
      </c>
      <c r="D36" s="15" t="s">
        <v>108</v>
      </c>
      <c r="E36" s="8">
        <v>48</v>
      </c>
      <c r="F36" s="8" t="s">
        <v>32</v>
      </c>
      <c r="G36" s="11">
        <v>6</v>
      </c>
      <c r="H36" s="12">
        <v>60</v>
      </c>
      <c r="I36" s="135">
        <f>SUM(E36*G36*H36)</f>
        <v>17280</v>
      </c>
    </row>
    <row r="37" spans="1:9" s="1" customFormat="1">
      <c r="A37" s="133">
        <v>9</v>
      </c>
      <c r="B37" s="121" t="s">
        <v>68</v>
      </c>
      <c r="C37" s="26"/>
      <c r="D37" s="26"/>
      <c r="E37" s="120"/>
      <c r="F37" s="120"/>
      <c r="G37" s="120"/>
      <c r="H37" s="22"/>
      <c r="I37" s="137"/>
    </row>
    <row r="38" spans="1:9" s="1" customFormat="1">
      <c r="A38" s="138" t="s">
        <v>66</v>
      </c>
      <c r="B38" s="6" t="s">
        <v>69</v>
      </c>
      <c r="C38" s="17" t="s">
        <v>73</v>
      </c>
      <c r="D38" s="17" t="s">
        <v>109</v>
      </c>
      <c r="E38" s="11">
        <v>93</v>
      </c>
      <c r="F38" s="8" t="s">
        <v>21</v>
      </c>
      <c r="G38" s="8">
        <v>1</v>
      </c>
      <c r="H38" s="9">
        <v>79.38</v>
      </c>
      <c r="I38" s="135">
        <f>E38*G38*H38</f>
        <v>7382.3399999999992</v>
      </c>
    </row>
    <row r="39" spans="1:9" s="1" customFormat="1">
      <c r="A39" s="138" t="s">
        <v>121</v>
      </c>
      <c r="B39" s="7" t="s">
        <v>70</v>
      </c>
      <c r="C39" s="6" t="s">
        <v>74</v>
      </c>
      <c r="D39" s="17" t="s">
        <v>110</v>
      </c>
      <c r="E39" s="16">
        <v>186</v>
      </c>
      <c r="F39" s="10" t="s">
        <v>21</v>
      </c>
      <c r="G39" s="10">
        <v>1</v>
      </c>
      <c r="H39" s="13">
        <v>16.7</v>
      </c>
      <c r="I39" s="135">
        <f>E39*G39*H39</f>
        <v>3106.2</v>
      </c>
    </row>
    <row r="40" spans="1:9" s="1" customFormat="1" ht="30">
      <c r="A40" s="138" t="s">
        <v>122</v>
      </c>
      <c r="B40" s="6" t="s">
        <v>71</v>
      </c>
      <c r="C40" s="6" t="s">
        <v>75</v>
      </c>
      <c r="D40" s="6" t="s">
        <v>111</v>
      </c>
      <c r="E40" s="16">
        <v>90</v>
      </c>
      <c r="F40" s="10" t="s">
        <v>21</v>
      </c>
      <c r="G40" s="10">
        <v>1</v>
      </c>
      <c r="H40" s="13">
        <v>5.8</v>
      </c>
      <c r="I40" s="135">
        <f>E40*G40*H40</f>
        <v>522</v>
      </c>
    </row>
    <row r="41" spans="1:9" s="1" customFormat="1" ht="30">
      <c r="A41" s="138" t="s">
        <v>123</v>
      </c>
      <c r="B41" s="6" t="s">
        <v>72</v>
      </c>
      <c r="C41" s="6" t="s">
        <v>76</v>
      </c>
      <c r="D41" s="6" t="s">
        <v>112</v>
      </c>
      <c r="E41" s="16">
        <v>90</v>
      </c>
      <c r="F41" s="10" t="s">
        <v>21</v>
      </c>
      <c r="G41" s="10">
        <v>1</v>
      </c>
      <c r="H41" s="13">
        <v>35.9</v>
      </c>
      <c r="I41" s="135">
        <f>E41*G41*H41</f>
        <v>3231</v>
      </c>
    </row>
    <row r="42" spans="1:9" s="44" customFormat="1">
      <c r="A42" s="140"/>
      <c r="B42" s="128"/>
      <c r="C42" s="128"/>
      <c r="D42" s="40"/>
      <c r="E42" s="41"/>
      <c r="F42" s="42"/>
      <c r="G42" s="42"/>
      <c r="H42" s="43"/>
      <c r="I42" s="141"/>
    </row>
    <row r="43" spans="1:9" s="50" customFormat="1">
      <c r="A43" s="249" t="s">
        <v>149</v>
      </c>
      <c r="B43" s="250"/>
      <c r="C43" s="250"/>
      <c r="D43" s="129"/>
      <c r="E43" s="130"/>
      <c r="F43" s="131"/>
      <c r="G43" s="131"/>
      <c r="H43" s="251"/>
      <c r="I43" s="252"/>
    </row>
    <row r="44" spans="1:9" s="1" customFormat="1" ht="45">
      <c r="A44" s="138">
        <v>1</v>
      </c>
      <c r="B44" s="6" t="s">
        <v>20</v>
      </c>
      <c r="C44" s="15" t="s">
        <v>22</v>
      </c>
      <c r="D44" s="15" t="s">
        <v>98</v>
      </c>
      <c r="E44" s="16">
        <v>8</v>
      </c>
      <c r="F44" s="10" t="s">
        <v>21</v>
      </c>
      <c r="G44" s="10">
        <v>1</v>
      </c>
      <c r="H44" s="9">
        <v>80</v>
      </c>
      <c r="I44" s="135">
        <f>E44*G44*H44</f>
        <v>640</v>
      </c>
    </row>
    <row r="45" spans="1:9" s="1" customFormat="1" ht="60">
      <c r="A45" s="138">
        <v>2</v>
      </c>
      <c r="B45" s="6" t="s">
        <v>24</v>
      </c>
      <c r="C45" s="15" t="s">
        <v>96</v>
      </c>
      <c r="D45" s="15" t="s">
        <v>97</v>
      </c>
      <c r="E45" s="10">
        <v>1</v>
      </c>
      <c r="F45" s="10" t="s">
        <v>25</v>
      </c>
      <c r="G45" s="10">
        <v>1</v>
      </c>
      <c r="H45" s="9">
        <v>1200</v>
      </c>
      <c r="I45" s="135">
        <f>E45*G45*H45</f>
        <v>1200</v>
      </c>
    </row>
    <row r="46" spans="1:9" s="27" customFormat="1">
      <c r="A46" s="142"/>
      <c r="B46" s="6"/>
      <c r="C46" s="6"/>
      <c r="D46" s="6"/>
      <c r="E46" s="16"/>
      <c r="F46" s="10"/>
      <c r="G46" s="10"/>
      <c r="H46" s="28" t="s">
        <v>146</v>
      </c>
      <c r="I46" s="143">
        <v>1840</v>
      </c>
    </row>
    <row r="47" spans="1:9" s="32" customFormat="1" ht="15.75">
      <c r="A47" s="144"/>
      <c r="B47" s="29"/>
      <c r="C47" s="29"/>
      <c r="D47" s="29"/>
      <c r="E47" s="16"/>
      <c r="F47" s="16"/>
      <c r="G47" s="30"/>
      <c r="H47" s="31" t="s">
        <v>147</v>
      </c>
      <c r="I47" s="145">
        <v>186273.54</v>
      </c>
    </row>
    <row r="48" spans="1:9" s="1" customFormat="1">
      <c r="A48" s="277" t="s">
        <v>150</v>
      </c>
      <c r="B48" s="278"/>
      <c r="C48" s="278"/>
      <c r="D48" s="3"/>
      <c r="E48" s="120"/>
      <c r="F48" s="120"/>
      <c r="G48" s="120"/>
      <c r="H48" s="275"/>
      <c r="I48" s="276"/>
    </row>
    <row r="49" spans="1:9" s="1" customFormat="1">
      <c r="A49" s="133">
        <v>1</v>
      </c>
      <c r="B49" s="3" t="s">
        <v>33</v>
      </c>
      <c r="C49" s="3"/>
      <c r="D49" s="3"/>
      <c r="E49" s="120"/>
      <c r="F49" s="120"/>
      <c r="G49" s="120"/>
      <c r="H49" s="22"/>
      <c r="I49" s="137"/>
    </row>
    <row r="50" spans="1:9" s="1" customFormat="1">
      <c r="A50" s="134" t="s">
        <v>9</v>
      </c>
      <c r="B50" s="17" t="s">
        <v>38</v>
      </c>
      <c r="C50" s="17" t="s">
        <v>77</v>
      </c>
      <c r="D50" s="17" t="s">
        <v>100</v>
      </c>
      <c r="E50" s="8">
        <v>1</v>
      </c>
      <c r="F50" s="8" t="s">
        <v>32</v>
      </c>
      <c r="G50" s="11">
        <v>6</v>
      </c>
      <c r="H50" s="12">
        <v>522</v>
      </c>
      <c r="I50" s="135">
        <f t="shared" ref="I50:I55" si="1">E50*G50*H50</f>
        <v>3132</v>
      </c>
    </row>
    <row r="51" spans="1:9" s="1" customFormat="1" ht="30">
      <c r="A51" s="134" t="s">
        <v>13</v>
      </c>
      <c r="B51" s="15" t="s">
        <v>78</v>
      </c>
      <c r="C51" s="15" t="s">
        <v>92</v>
      </c>
      <c r="D51" s="15" t="s">
        <v>100</v>
      </c>
      <c r="E51" s="8">
        <v>1</v>
      </c>
      <c r="F51" s="8" t="s">
        <v>21</v>
      </c>
      <c r="G51" s="11">
        <v>0.6</v>
      </c>
      <c r="H51" s="12">
        <v>3700</v>
      </c>
      <c r="I51" s="135">
        <f t="shared" si="1"/>
        <v>2220</v>
      </c>
    </row>
    <row r="52" spans="1:9" s="1" customFormat="1">
      <c r="A52" s="133">
        <v>2</v>
      </c>
      <c r="B52" s="3" t="s">
        <v>79</v>
      </c>
      <c r="C52" s="26"/>
      <c r="D52" s="26"/>
      <c r="E52" s="120"/>
      <c r="F52" s="120"/>
      <c r="G52" s="120"/>
      <c r="H52" s="22"/>
      <c r="I52" s="137"/>
    </row>
    <row r="53" spans="1:9" s="1" customFormat="1" ht="30">
      <c r="A53" s="134" t="s">
        <v>19</v>
      </c>
      <c r="B53" s="15" t="s">
        <v>81</v>
      </c>
      <c r="C53" s="15" t="s">
        <v>80</v>
      </c>
      <c r="D53" s="15" t="s">
        <v>113</v>
      </c>
      <c r="E53" s="11">
        <v>3</v>
      </c>
      <c r="F53" s="8" t="s">
        <v>21</v>
      </c>
      <c r="G53" s="11">
        <v>1</v>
      </c>
      <c r="H53" s="12">
        <v>13.9</v>
      </c>
      <c r="I53" s="135">
        <f t="shared" si="1"/>
        <v>41.7</v>
      </c>
    </row>
    <row r="54" spans="1:9" s="1" customFormat="1">
      <c r="A54" s="133">
        <v>3</v>
      </c>
      <c r="B54" s="3" t="s">
        <v>145</v>
      </c>
      <c r="C54" s="26"/>
      <c r="D54" s="26"/>
      <c r="E54" s="120"/>
      <c r="F54" s="120"/>
      <c r="G54" s="24"/>
      <c r="H54" s="25"/>
      <c r="I54" s="137"/>
    </row>
    <row r="55" spans="1:9" s="1" customFormat="1">
      <c r="A55" s="134" t="s">
        <v>26</v>
      </c>
      <c r="B55" s="17" t="s">
        <v>83</v>
      </c>
      <c r="C55" s="17" t="s">
        <v>83</v>
      </c>
      <c r="D55" s="17" t="s">
        <v>99</v>
      </c>
      <c r="E55" s="10">
        <v>1</v>
      </c>
      <c r="F55" s="10" t="s">
        <v>32</v>
      </c>
      <c r="G55" s="16">
        <v>6</v>
      </c>
      <c r="H55" s="12">
        <v>1500</v>
      </c>
      <c r="I55" s="135">
        <f t="shared" si="1"/>
        <v>9000</v>
      </c>
    </row>
    <row r="56" spans="1:9" s="1" customFormat="1">
      <c r="A56" s="133">
        <v>4</v>
      </c>
      <c r="B56" s="3" t="s">
        <v>82</v>
      </c>
      <c r="C56" s="26"/>
      <c r="D56" s="26"/>
      <c r="E56" s="120"/>
      <c r="F56" s="120"/>
      <c r="G56" s="120"/>
      <c r="H56" s="22"/>
      <c r="I56" s="137"/>
    </row>
    <row r="57" spans="1:9" s="1" customFormat="1" ht="30">
      <c r="A57" s="138" t="s">
        <v>35</v>
      </c>
      <c r="B57" s="7" t="s">
        <v>84</v>
      </c>
      <c r="C57" s="6" t="s">
        <v>93</v>
      </c>
      <c r="D57" s="5" t="s">
        <v>99</v>
      </c>
      <c r="E57" s="10">
        <v>1</v>
      </c>
      <c r="F57" s="10" t="s">
        <v>32</v>
      </c>
      <c r="G57" s="16">
        <v>6</v>
      </c>
      <c r="H57" s="13">
        <v>800</v>
      </c>
      <c r="I57" s="146">
        <f>E57*G57*H57</f>
        <v>4800</v>
      </c>
    </row>
    <row r="58" spans="1:9" s="1" customFormat="1">
      <c r="A58" s="134"/>
      <c r="B58" s="15"/>
      <c r="C58" s="15"/>
      <c r="D58" s="15"/>
      <c r="E58" s="8"/>
      <c r="F58" s="8"/>
      <c r="G58" s="11"/>
      <c r="H58" s="12"/>
      <c r="I58" s="139"/>
    </row>
    <row r="59" spans="1:9" s="1" customFormat="1">
      <c r="A59" s="134"/>
      <c r="B59" s="15"/>
      <c r="C59" s="15"/>
      <c r="D59" s="15"/>
      <c r="E59" s="8"/>
      <c r="F59" s="8"/>
      <c r="G59" s="11"/>
      <c r="H59" s="91" t="s">
        <v>141</v>
      </c>
      <c r="I59" s="139">
        <v>19193.7</v>
      </c>
    </row>
    <row r="60" spans="1:9" s="1" customFormat="1" ht="15" customHeight="1">
      <c r="A60" s="134"/>
      <c r="B60" s="15"/>
      <c r="C60" s="15"/>
      <c r="D60" s="15"/>
      <c r="E60" s="8"/>
      <c r="F60" s="8"/>
      <c r="G60" s="11"/>
      <c r="H60" s="91" t="s">
        <v>142</v>
      </c>
      <c r="I60" s="139">
        <f>I47+I59</f>
        <v>205467.24000000002</v>
      </c>
    </row>
    <row r="61" spans="1:9" s="1" customFormat="1">
      <c r="A61" s="277" t="s">
        <v>151</v>
      </c>
      <c r="B61" s="248"/>
      <c r="C61" s="248"/>
      <c r="D61" s="3"/>
      <c r="E61" s="120"/>
      <c r="F61" s="120"/>
      <c r="G61" s="120"/>
      <c r="H61" s="275"/>
      <c r="I61" s="276"/>
    </row>
    <row r="62" spans="1:9" s="1" customFormat="1">
      <c r="A62" s="147">
        <v>1</v>
      </c>
      <c r="B62" s="265" t="s">
        <v>139</v>
      </c>
      <c r="C62" s="265"/>
      <c r="D62" s="122"/>
      <c r="E62" s="42"/>
      <c r="F62" s="42"/>
      <c r="G62" s="42"/>
      <c r="H62" s="123"/>
      <c r="I62" s="148"/>
    </row>
    <row r="63" spans="1:9" s="1" customFormat="1">
      <c r="A63" s="147">
        <v>2</v>
      </c>
      <c r="B63" s="265" t="s">
        <v>140</v>
      </c>
      <c r="C63" s="265"/>
      <c r="D63" s="124"/>
      <c r="E63" s="42"/>
      <c r="F63" s="42"/>
      <c r="G63" s="42"/>
      <c r="H63" s="123"/>
      <c r="I63" s="148">
        <v>20546.72</v>
      </c>
    </row>
    <row r="64" spans="1:9" s="1" customFormat="1">
      <c r="A64" s="134"/>
      <c r="B64" s="5"/>
      <c r="C64" s="17"/>
      <c r="D64" s="17"/>
      <c r="E64" s="8"/>
      <c r="F64" s="8"/>
      <c r="G64" s="11"/>
      <c r="H64" s="91" t="s">
        <v>143</v>
      </c>
      <c r="I64" s="148">
        <v>20546.72</v>
      </c>
    </row>
    <row r="65" spans="1:9" s="1" customFormat="1" ht="15.75" thickBot="1">
      <c r="A65" s="149"/>
      <c r="B65" s="150"/>
      <c r="C65" s="151"/>
      <c r="D65" s="151"/>
      <c r="E65" s="152"/>
      <c r="F65" s="152"/>
      <c r="G65" s="153"/>
      <c r="H65" s="154" t="s">
        <v>144</v>
      </c>
      <c r="I65" s="155">
        <f>I60+I64</f>
        <v>226013.96000000002</v>
      </c>
    </row>
    <row r="66" spans="1:9" s="1" customFormat="1">
      <c r="A66" s="33"/>
      <c r="B66" s="33"/>
      <c r="C66" s="34"/>
      <c r="D66" s="34"/>
      <c r="E66" s="35"/>
      <c r="F66" s="35"/>
      <c r="G66" s="92"/>
      <c r="H66" s="93"/>
      <c r="I66" s="2"/>
    </row>
    <row r="67" spans="1:9" s="1" customFormat="1" ht="15.75" thickBot="1">
      <c r="A67" s="33"/>
      <c r="B67" s="33"/>
      <c r="C67" s="34"/>
      <c r="D67" s="34"/>
      <c r="E67" s="35"/>
      <c r="F67" s="35"/>
      <c r="G67" s="92"/>
      <c r="H67" s="93"/>
      <c r="I67" s="2"/>
    </row>
    <row r="68" spans="1:9" ht="15.75" thickTop="1">
      <c r="B68" s="266" t="s">
        <v>158</v>
      </c>
      <c r="C68" s="269"/>
    </row>
    <row r="69" spans="1:9">
      <c r="B69" s="267"/>
      <c r="C69" s="270"/>
    </row>
    <row r="70" spans="1:9">
      <c r="B70" s="267"/>
      <c r="C70" s="270"/>
    </row>
    <row r="71" spans="1:9">
      <c r="B71" s="267"/>
      <c r="C71" s="270"/>
    </row>
    <row r="72" spans="1:9" ht="15.75" thickBot="1">
      <c r="B72" s="268"/>
      <c r="C72" s="271"/>
    </row>
    <row r="73" spans="1:9" ht="15.75" thickTop="1"/>
  </sheetData>
  <mergeCells count="29">
    <mergeCell ref="B63:C63"/>
    <mergeCell ref="B68:B72"/>
    <mergeCell ref="C68:C72"/>
    <mergeCell ref="A2:I2"/>
    <mergeCell ref="H61:I61"/>
    <mergeCell ref="H48:I48"/>
    <mergeCell ref="A48:C48"/>
    <mergeCell ref="A61:C61"/>
    <mergeCell ref="B62:C62"/>
    <mergeCell ref="F5:F7"/>
    <mergeCell ref="G5:G7"/>
    <mergeCell ref="H5:H7"/>
    <mergeCell ref="I5:I7"/>
    <mergeCell ref="E8:E10"/>
    <mergeCell ref="F8:F10"/>
    <mergeCell ref="G8:G10"/>
    <mergeCell ref="A43:C43"/>
    <mergeCell ref="H43:I43"/>
    <mergeCell ref="A5:A8"/>
    <mergeCell ref="B5:C5"/>
    <mergeCell ref="B6:C8"/>
    <mergeCell ref="D5:D8"/>
    <mergeCell ref="E5:E7"/>
    <mergeCell ref="H8:H10"/>
    <mergeCell ref="I8:I10"/>
    <mergeCell ref="A1:I1"/>
    <mergeCell ref="B22:C22"/>
    <mergeCell ref="B24:C24"/>
    <mergeCell ref="A3:I4"/>
  </mergeCells>
  <hyperlinks>
    <hyperlink ref="D5:D8" location="'ROTEIRO  PARA PREENCHIMENTO'!A1" display="DÚVIDAS NO PREENCHIMENTO??? CLIQUE AQUI !!"/>
  </hyperlinks>
  <printOptions horizontalCentered="1" verticalCentered="1"/>
  <pageMargins left="0" right="0" top="0.78740157480314965" bottom="0.78740157480314965" header="0.31496062992125984" footer="0.31496062992125984"/>
  <pageSetup paperSize="9" scale="70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2"/>
  <sheetViews>
    <sheetView topLeftCell="D1" zoomScale="85" zoomScaleNormal="85" workbookViewId="0">
      <selection activeCell="H17" sqref="H17"/>
    </sheetView>
  </sheetViews>
  <sheetFormatPr defaultRowHeight="15"/>
  <cols>
    <col min="1" max="1" width="5.7109375" style="33" bestFit="1" customWidth="1"/>
    <col min="2" max="2" width="23.42578125" style="33" customWidth="1"/>
    <col min="3" max="3" width="58.85546875" style="33" customWidth="1"/>
    <col min="4" max="4" width="50.5703125" style="33" customWidth="1"/>
    <col min="5" max="5" width="12.140625" style="35" customWidth="1"/>
    <col min="6" max="6" width="12" style="96" customWidth="1"/>
    <col min="7" max="7" width="15.42578125" style="96" bestFit="1" customWidth="1"/>
    <col min="8" max="8" width="31.140625" style="170" bestFit="1" customWidth="1"/>
    <col min="9" max="9" width="15" style="172" customWidth="1"/>
    <col min="10" max="16384" width="9.140625" style="33"/>
  </cols>
  <sheetData>
    <row r="1" spans="1:9" s="1" customFormat="1" ht="23.25">
      <c r="A1" s="286" t="s">
        <v>130</v>
      </c>
      <c r="B1" s="287"/>
      <c r="C1" s="287"/>
      <c r="D1" s="287"/>
      <c r="E1" s="287"/>
      <c r="F1" s="287"/>
      <c r="G1" s="287"/>
      <c r="H1" s="287"/>
      <c r="I1" s="287"/>
    </row>
    <row r="2" spans="1:9" s="1" customFormat="1" ht="15" customHeight="1">
      <c r="A2" s="288" t="s">
        <v>124</v>
      </c>
      <c r="B2" s="289"/>
      <c r="C2" s="289"/>
      <c r="D2" s="289"/>
      <c r="E2" s="289"/>
      <c r="F2" s="289"/>
      <c r="G2" s="289"/>
      <c r="H2" s="289"/>
      <c r="I2" s="289"/>
    </row>
    <row r="3" spans="1:9" s="1" customFormat="1">
      <c r="A3" s="290"/>
      <c r="B3" s="291"/>
      <c r="C3" s="291"/>
      <c r="D3" s="291"/>
      <c r="E3" s="291"/>
      <c r="F3" s="291"/>
      <c r="G3" s="291"/>
      <c r="H3" s="291"/>
      <c r="I3" s="291"/>
    </row>
    <row r="4" spans="1:9" s="19" customFormat="1">
      <c r="A4" s="254" t="s">
        <v>0</v>
      </c>
      <c r="B4" s="254" t="s">
        <v>1</v>
      </c>
      <c r="C4" s="254"/>
      <c r="D4" s="259" t="s">
        <v>163</v>
      </c>
      <c r="E4" s="11" t="s">
        <v>85</v>
      </c>
      <c r="F4" s="41" t="s">
        <v>87</v>
      </c>
      <c r="G4" s="41" t="s">
        <v>2</v>
      </c>
      <c r="H4" s="168" t="s">
        <v>90</v>
      </c>
      <c r="I4" s="169" t="s">
        <v>3</v>
      </c>
    </row>
    <row r="5" spans="1:9" s="20" customFormat="1" ht="11.25" customHeight="1">
      <c r="A5" s="254"/>
      <c r="B5" s="255" t="s">
        <v>4</v>
      </c>
      <c r="C5" s="255"/>
      <c r="D5" s="260"/>
      <c r="E5" s="284" t="s">
        <v>86</v>
      </c>
      <c r="F5" s="282" t="s">
        <v>88</v>
      </c>
      <c r="G5" s="282" t="s">
        <v>89</v>
      </c>
      <c r="H5" s="283" t="s">
        <v>91</v>
      </c>
      <c r="I5" s="292" t="s">
        <v>5</v>
      </c>
    </row>
    <row r="6" spans="1:9" s="20" customFormat="1" ht="11.25" customHeight="1">
      <c r="A6" s="254"/>
      <c r="B6" s="255"/>
      <c r="C6" s="255"/>
      <c r="D6" s="260"/>
      <c r="E6" s="284"/>
      <c r="F6" s="282"/>
      <c r="G6" s="282"/>
      <c r="H6" s="283"/>
      <c r="I6" s="292"/>
    </row>
    <row r="7" spans="1:9" s="20" customFormat="1" ht="18" customHeight="1">
      <c r="A7" s="254"/>
      <c r="B7" s="255"/>
      <c r="C7" s="255"/>
      <c r="D7" s="261"/>
      <c r="E7" s="284"/>
      <c r="F7" s="282"/>
      <c r="G7" s="282"/>
      <c r="H7" s="283"/>
      <c r="I7" s="292"/>
    </row>
    <row r="8" spans="1:9" s="1" customFormat="1">
      <c r="A8" s="21"/>
      <c r="B8" s="21" t="s">
        <v>6</v>
      </c>
      <c r="C8" s="21" t="s">
        <v>7</v>
      </c>
      <c r="D8" s="21" t="s">
        <v>114</v>
      </c>
      <c r="E8" s="301"/>
      <c r="F8" s="301"/>
      <c r="G8" s="301"/>
      <c r="H8" s="301"/>
      <c r="I8" s="174"/>
    </row>
    <row r="9" spans="1:9" s="1" customFormat="1">
      <c r="A9" s="296" t="s">
        <v>131</v>
      </c>
      <c r="B9" s="297"/>
      <c r="C9" s="298"/>
      <c r="D9" s="21"/>
      <c r="E9" s="131"/>
      <c r="F9" s="131"/>
      <c r="G9" s="131"/>
      <c r="H9" s="173"/>
      <c r="I9" s="174"/>
    </row>
    <row r="10" spans="1:9" s="1" customFormat="1">
      <c r="A10" s="5"/>
      <c r="B10" s="52"/>
      <c r="C10" s="5"/>
      <c r="D10" s="17"/>
      <c r="E10" s="10"/>
      <c r="F10" s="42"/>
      <c r="G10" s="41"/>
      <c r="H10" s="123"/>
      <c r="I10" s="175">
        <f>E10*G10*H10</f>
        <v>0</v>
      </c>
    </row>
    <row r="11" spans="1:9" s="1" customFormat="1">
      <c r="A11" s="5"/>
      <c r="B11" s="52"/>
      <c r="C11" s="52"/>
      <c r="D11" s="17"/>
      <c r="E11" s="10"/>
      <c r="F11" s="42"/>
      <c r="G11" s="41"/>
      <c r="H11" s="123"/>
      <c r="I11" s="175">
        <f t="shared" ref="I11:I74" si="0">E11*G11*H11</f>
        <v>0</v>
      </c>
    </row>
    <row r="12" spans="1:9" s="1" customFormat="1">
      <c r="A12" s="5"/>
      <c r="B12" s="52"/>
      <c r="C12" s="5"/>
      <c r="D12" s="17"/>
      <c r="E12" s="10"/>
      <c r="F12" s="42"/>
      <c r="G12" s="41"/>
      <c r="H12" s="123"/>
      <c r="I12" s="175">
        <f t="shared" si="0"/>
        <v>0</v>
      </c>
    </row>
    <row r="13" spans="1:9" s="1" customFormat="1">
      <c r="A13" s="5"/>
      <c r="B13" s="52"/>
      <c r="C13" s="52"/>
      <c r="D13" s="15"/>
      <c r="E13" s="8"/>
      <c r="F13" s="42"/>
      <c r="G13" s="42"/>
      <c r="H13" s="123"/>
      <c r="I13" s="175">
        <f t="shared" si="0"/>
        <v>0</v>
      </c>
    </row>
    <row r="14" spans="1:9" s="1" customFormat="1">
      <c r="A14" s="5"/>
      <c r="B14" s="52"/>
      <c r="C14" s="52"/>
      <c r="D14" s="15"/>
      <c r="E14" s="8"/>
      <c r="F14" s="42"/>
      <c r="G14" s="42"/>
      <c r="H14" s="123"/>
      <c r="I14" s="175">
        <f t="shared" si="0"/>
        <v>0</v>
      </c>
    </row>
    <row r="15" spans="1:9" s="1" customFormat="1">
      <c r="A15" s="5"/>
      <c r="B15" s="15"/>
      <c r="C15" s="52"/>
      <c r="D15" s="15"/>
      <c r="E15" s="8"/>
      <c r="F15" s="42"/>
      <c r="G15" s="42"/>
      <c r="H15" s="123"/>
      <c r="I15" s="175">
        <f t="shared" si="0"/>
        <v>0</v>
      </c>
    </row>
    <row r="16" spans="1:9" s="1" customFormat="1">
      <c r="A16" s="5"/>
      <c r="B16" s="15"/>
      <c r="C16" s="15"/>
      <c r="D16" s="15"/>
      <c r="E16" s="8"/>
      <c r="F16" s="42"/>
      <c r="G16" s="42"/>
      <c r="H16" s="123"/>
      <c r="I16" s="175">
        <f t="shared" si="0"/>
        <v>0</v>
      </c>
    </row>
    <row r="17" spans="1:9" s="1" customFormat="1">
      <c r="A17" s="5"/>
      <c r="B17" s="52"/>
      <c r="C17" s="15"/>
      <c r="D17" s="52"/>
      <c r="E17" s="8"/>
      <c r="F17" s="42"/>
      <c r="G17" s="42"/>
      <c r="H17" s="123"/>
      <c r="I17" s="175">
        <f t="shared" si="0"/>
        <v>0</v>
      </c>
    </row>
    <row r="18" spans="1:9" s="1" customFormat="1">
      <c r="A18" s="5"/>
      <c r="B18" s="15"/>
      <c r="C18" s="15"/>
      <c r="D18" s="15"/>
      <c r="E18" s="8"/>
      <c r="F18" s="42"/>
      <c r="G18" s="42"/>
      <c r="H18" s="123"/>
      <c r="I18" s="175">
        <f t="shared" si="0"/>
        <v>0</v>
      </c>
    </row>
    <row r="19" spans="1:9" s="1" customFormat="1">
      <c r="A19" s="5"/>
      <c r="B19" s="15"/>
      <c r="C19" s="15"/>
      <c r="D19" s="15"/>
      <c r="E19" s="8"/>
      <c r="F19" s="42"/>
      <c r="G19" s="42"/>
      <c r="H19" s="123"/>
      <c r="I19" s="175">
        <f t="shared" si="0"/>
        <v>0</v>
      </c>
    </row>
    <row r="20" spans="1:9" s="1" customFormat="1">
      <c r="A20" s="5"/>
      <c r="B20" s="52"/>
      <c r="C20" s="15"/>
      <c r="D20" s="15"/>
      <c r="E20" s="8"/>
      <c r="F20" s="42"/>
      <c r="G20" s="42"/>
      <c r="H20" s="123"/>
      <c r="I20" s="175">
        <f t="shared" si="0"/>
        <v>0</v>
      </c>
    </row>
    <row r="21" spans="1:9" s="1" customFormat="1">
      <c r="A21" s="5"/>
      <c r="B21" s="15"/>
      <c r="C21" s="15"/>
      <c r="D21" s="15"/>
      <c r="E21" s="8"/>
      <c r="F21" s="42"/>
      <c r="G21" s="42"/>
      <c r="H21" s="123"/>
      <c r="I21" s="175">
        <f t="shared" si="0"/>
        <v>0</v>
      </c>
    </row>
    <row r="22" spans="1:9" s="1" customFormat="1">
      <c r="A22" s="5"/>
      <c r="B22" s="15"/>
      <c r="C22" s="15"/>
      <c r="D22" s="15"/>
      <c r="E22" s="8"/>
      <c r="F22" s="42"/>
      <c r="G22" s="41"/>
      <c r="H22" s="123"/>
      <c r="I22" s="175">
        <f t="shared" si="0"/>
        <v>0</v>
      </c>
    </row>
    <row r="23" spans="1:9" s="1" customFormat="1">
      <c r="A23" s="5"/>
      <c r="B23" s="17"/>
      <c r="C23" s="17"/>
      <c r="D23" s="17"/>
      <c r="E23" s="10"/>
      <c r="F23" s="42"/>
      <c r="G23" s="41"/>
      <c r="H23" s="123"/>
      <c r="I23" s="175">
        <f t="shared" si="0"/>
        <v>0</v>
      </c>
    </row>
    <row r="24" spans="1:9" s="1" customFormat="1">
      <c r="A24" s="5"/>
      <c r="B24" s="17"/>
      <c r="C24" s="17"/>
      <c r="D24" s="17"/>
      <c r="E24" s="10"/>
      <c r="F24" s="42"/>
      <c r="G24" s="41"/>
      <c r="H24" s="123"/>
      <c r="I24" s="175">
        <f t="shared" si="0"/>
        <v>0</v>
      </c>
    </row>
    <row r="25" spans="1:9" s="1" customFormat="1">
      <c r="A25" s="5"/>
      <c r="B25" s="17"/>
      <c r="C25" s="17"/>
      <c r="D25" s="17"/>
      <c r="E25" s="10"/>
      <c r="F25" s="42"/>
      <c r="G25" s="41"/>
      <c r="H25" s="123"/>
      <c r="I25" s="175">
        <f t="shared" si="0"/>
        <v>0</v>
      </c>
    </row>
    <row r="26" spans="1:9" s="1" customFormat="1">
      <c r="A26" s="4"/>
      <c r="B26" s="7"/>
      <c r="C26" s="15"/>
      <c r="D26" s="15"/>
      <c r="E26" s="10"/>
      <c r="F26" s="42"/>
      <c r="G26" s="41"/>
      <c r="H26" s="123"/>
      <c r="I26" s="175">
        <f t="shared" si="0"/>
        <v>0</v>
      </c>
    </row>
    <row r="27" spans="1:9" s="1" customFormat="1" ht="19.5" customHeight="1">
      <c r="A27" s="4"/>
      <c r="B27" s="7"/>
      <c r="C27" s="15"/>
      <c r="D27" s="15"/>
      <c r="E27" s="10"/>
      <c r="F27" s="42"/>
      <c r="G27" s="41"/>
      <c r="H27" s="123"/>
      <c r="I27" s="175">
        <f t="shared" si="0"/>
        <v>0</v>
      </c>
    </row>
    <row r="28" spans="1:9" s="1" customFormat="1" ht="17.25" customHeight="1">
      <c r="A28" s="4"/>
      <c r="B28" s="15"/>
      <c r="C28" s="15"/>
      <c r="D28" s="15"/>
      <c r="E28" s="11"/>
      <c r="F28" s="42"/>
      <c r="G28" s="42"/>
      <c r="H28" s="123"/>
      <c r="I28" s="175">
        <f t="shared" si="0"/>
        <v>0</v>
      </c>
    </row>
    <row r="29" spans="1:9" s="1" customFormat="1">
      <c r="A29" s="4"/>
      <c r="B29" s="15"/>
      <c r="C29" s="15"/>
      <c r="D29" s="15"/>
      <c r="E29" s="11"/>
      <c r="F29" s="42"/>
      <c r="G29" s="41"/>
      <c r="H29" s="123"/>
      <c r="I29" s="175">
        <f t="shared" si="0"/>
        <v>0</v>
      </c>
    </row>
    <row r="30" spans="1:9" s="1" customFormat="1">
      <c r="A30" s="5"/>
      <c r="B30" s="15"/>
      <c r="C30" s="15"/>
      <c r="D30" s="15"/>
      <c r="E30" s="11"/>
      <c r="F30" s="42"/>
      <c r="G30" s="41"/>
      <c r="H30" s="123"/>
      <c r="I30" s="175">
        <f t="shared" si="0"/>
        <v>0</v>
      </c>
    </row>
    <row r="31" spans="1:9" s="1" customFormat="1">
      <c r="A31" s="5"/>
      <c r="B31" s="17"/>
      <c r="C31" s="15"/>
      <c r="D31" s="15"/>
      <c r="E31" s="11"/>
      <c r="F31" s="42"/>
      <c r="G31" s="42"/>
      <c r="H31" s="123"/>
      <c r="I31" s="175">
        <f t="shared" si="0"/>
        <v>0</v>
      </c>
    </row>
    <row r="32" spans="1:9" s="1" customFormat="1">
      <c r="A32" s="5"/>
      <c r="B32" s="17"/>
      <c r="C32" s="15"/>
      <c r="D32" s="15"/>
      <c r="E32" s="11"/>
      <c r="F32" s="42"/>
      <c r="G32" s="42"/>
      <c r="H32" s="123"/>
      <c r="I32" s="175">
        <f t="shared" si="0"/>
        <v>0</v>
      </c>
    </row>
    <row r="33" spans="1:9" s="1" customFormat="1">
      <c r="A33" s="5"/>
      <c r="B33" s="17"/>
      <c r="C33" s="15"/>
      <c r="D33" s="15"/>
      <c r="E33" s="11"/>
      <c r="F33" s="42"/>
      <c r="G33" s="42"/>
      <c r="H33" s="123"/>
      <c r="I33" s="175">
        <f t="shared" si="0"/>
        <v>0</v>
      </c>
    </row>
    <row r="34" spans="1:9" s="1" customFormat="1">
      <c r="A34" s="5"/>
      <c r="B34" s="17"/>
      <c r="C34" s="15"/>
      <c r="D34" s="15"/>
      <c r="E34" s="11"/>
      <c r="F34" s="42"/>
      <c r="G34" s="42"/>
      <c r="H34" s="123"/>
      <c r="I34" s="175">
        <f t="shared" si="0"/>
        <v>0</v>
      </c>
    </row>
    <row r="35" spans="1:9" s="1" customFormat="1">
      <c r="A35" s="5"/>
      <c r="B35" s="17"/>
      <c r="C35" s="15"/>
      <c r="D35" s="15"/>
      <c r="E35" s="11"/>
      <c r="F35" s="42"/>
      <c r="G35" s="42"/>
      <c r="H35" s="123"/>
      <c r="I35" s="175">
        <f t="shared" si="0"/>
        <v>0</v>
      </c>
    </row>
    <row r="36" spans="1:9" s="1" customFormat="1">
      <c r="A36" s="5"/>
      <c r="B36" s="17"/>
      <c r="C36" s="15"/>
      <c r="D36" s="15"/>
      <c r="E36" s="11"/>
      <c r="F36" s="42"/>
      <c r="G36" s="42"/>
      <c r="H36" s="123"/>
      <c r="I36" s="175">
        <f t="shared" si="0"/>
        <v>0</v>
      </c>
    </row>
    <row r="37" spans="1:9" s="1" customFormat="1">
      <c r="A37" s="5"/>
      <c r="B37" s="17"/>
      <c r="C37" s="15"/>
      <c r="D37" s="15"/>
      <c r="E37" s="11"/>
      <c r="F37" s="42"/>
      <c r="G37" s="42"/>
      <c r="H37" s="123"/>
      <c r="I37" s="175">
        <f t="shared" si="0"/>
        <v>0</v>
      </c>
    </row>
    <row r="38" spans="1:9" s="1" customFormat="1">
      <c r="A38" s="5"/>
      <c r="B38" s="17"/>
      <c r="C38" s="15"/>
      <c r="D38" s="15"/>
      <c r="E38" s="11"/>
      <c r="F38" s="42"/>
      <c r="G38" s="42"/>
      <c r="H38" s="123"/>
      <c r="I38" s="175">
        <f t="shared" si="0"/>
        <v>0</v>
      </c>
    </row>
    <row r="39" spans="1:9" s="1" customFormat="1">
      <c r="A39" s="5"/>
      <c r="B39" s="17"/>
      <c r="C39" s="15"/>
      <c r="D39" s="15"/>
      <c r="E39" s="11"/>
      <c r="F39" s="42"/>
      <c r="G39" s="42"/>
      <c r="H39" s="123"/>
      <c r="I39" s="175">
        <f t="shared" si="0"/>
        <v>0</v>
      </c>
    </row>
    <row r="40" spans="1:9" s="1" customFormat="1">
      <c r="A40" s="5"/>
      <c r="B40" s="17"/>
      <c r="C40" s="15"/>
      <c r="D40" s="15"/>
      <c r="E40" s="11"/>
      <c r="F40" s="42"/>
      <c r="G40" s="42"/>
      <c r="H40" s="123"/>
      <c r="I40" s="175">
        <f t="shared" si="0"/>
        <v>0</v>
      </c>
    </row>
    <row r="41" spans="1:9" s="1" customFormat="1">
      <c r="A41" s="5"/>
      <c r="B41" s="17"/>
      <c r="C41" s="15"/>
      <c r="D41" s="15"/>
      <c r="E41" s="11"/>
      <c r="F41" s="42"/>
      <c r="G41" s="42"/>
      <c r="H41" s="123"/>
      <c r="I41" s="175">
        <f t="shared" si="0"/>
        <v>0</v>
      </c>
    </row>
    <row r="42" spans="1:9" s="1" customFormat="1">
      <c r="A42" s="5"/>
      <c r="B42" s="17"/>
      <c r="C42" s="15"/>
      <c r="D42" s="15"/>
      <c r="E42" s="11"/>
      <c r="F42" s="42"/>
      <c r="G42" s="42"/>
      <c r="H42" s="123"/>
      <c r="I42" s="175">
        <f t="shared" si="0"/>
        <v>0</v>
      </c>
    </row>
    <row r="43" spans="1:9" s="1" customFormat="1">
      <c r="A43" s="5"/>
      <c r="B43" s="17"/>
      <c r="C43" s="15"/>
      <c r="D43" s="15"/>
      <c r="E43" s="11"/>
      <c r="F43" s="42"/>
      <c r="G43" s="42"/>
      <c r="H43" s="123"/>
      <c r="I43" s="175">
        <f t="shared" si="0"/>
        <v>0</v>
      </c>
    </row>
    <row r="44" spans="1:9" s="1" customFormat="1">
      <c r="A44" s="5"/>
      <c r="B44" s="17"/>
      <c r="C44" s="15"/>
      <c r="D44" s="15"/>
      <c r="E44" s="11"/>
      <c r="F44" s="42"/>
      <c r="G44" s="42"/>
      <c r="H44" s="123"/>
      <c r="I44" s="175">
        <f t="shared" si="0"/>
        <v>0</v>
      </c>
    </row>
    <row r="45" spans="1:9" s="1" customFormat="1">
      <c r="A45" s="5"/>
      <c r="B45" s="17"/>
      <c r="C45" s="15"/>
      <c r="D45" s="15"/>
      <c r="E45" s="11"/>
      <c r="F45" s="42"/>
      <c r="G45" s="42"/>
      <c r="H45" s="123"/>
      <c r="I45" s="175">
        <f t="shared" si="0"/>
        <v>0</v>
      </c>
    </row>
    <row r="46" spans="1:9" s="1" customFormat="1">
      <c r="A46" s="5"/>
      <c r="B46" s="17"/>
      <c r="C46" s="15"/>
      <c r="D46" s="15"/>
      <c r="E46" s="11"/>
      <c r="F46" s="42"/>
      <c r="G46" s="42"/>
      <c r="H46" s="123"/>
      <c r="I46" s="175">
        <f t="shared" si="0"/>
        <v>0</v>
      </c>
    </row>
    <row r="47" spans="1:9" s="1" customFormat="1">
      <c r="A47" s="5"/>
      <c r="B47" s="17"/>
      <c r="C47" s="15"/>
      <c r="D47" s="15"/>
      <c r="E47" s="11"/>
      <c r="F47" s="42"/>
      <c r="G47" s="42"/>
      <c r="H47" s="123"/>
      <c r="I47" s="175">
        <f t="shared" si="0"/>
        <v>0</v>
      </c>
    </row>
    <row r="48" spans="1:9" s="1" customFormat="1">
      <c r="A48" s="5"/>
      <c r="B48" s="17"/>
      <c r="C48" s="15"/>
      <c r="D48" s="15"/>
      <c r="E48" s="11"/>
      <c r="F48" s="42"/>
      <c r="G48" s="42"/>
      <c r="H48" s="123"/>
      <c r="I48" s="175">
        <f t="shared" si="0"/>
        <v>0</v>
      </c>
    </row>
    <row r="49" spans="1:9" s="1" customFormat="1">
      <c r="A49" s="5"/>
      <c r="B49" s="17"/>
      <c r="C49" s="15"/>
      <c r="D49" s="15"/>
      <c r="E49" s="11"/>
      <c r="F49" s="42"/>
      <c r="G49" s="42"/>
      <c r="H49" s="123"/>
      <c r="I49" s="175">
        <f t="shared" si="0"/>
        <v>0</v>
      </c>
    </row>
    <row r="50" spans="1:9" s="1" customFormat="1">
      <c r="A50" s="5"/>
      <c r="B50" s="17"/>
      <c r="C50" s="15"/>
      <c r="D50" s="15"/>
      <c r="E50" s="11"/>
      <c r="F50" s="42"/>
      <c r="G50" s="42"/>
      <c r="H50" s="123"/>
      <c r="I50" s="175">
        <f t="shared" si="0"/>
        <v>0</v>
      </c>
    </row>
    <row r="51" spans="1:9" s="1" customFormat="1">
      <c r="A51" s="5"/>
      <c r="B51" s="17"/>
      <c r="C51" s="15"/>
      <c r="D51" s="15"/>
      <c r="E51" s="11"/>
      <c r="F51" s="42"/>
      <c r="G51" s="42"/>
      <c r="H51" s="123"/>
      <c r="I51" s="175">
        <f t="shared" si="0"/>
        <v>0</v>
      </c>
    </row>
    <row r="52" spans="1:9" s="1" customFormat="1">
      <c r="A52" s="5"/>
      <c r="B52" s="17"/>
      <c r="C52" s="15"/>
      <c r="D52" s="15"/>
      <c r="E52" s="11"/>
      <c r="F52" s="42"/>
      <c r="G52" s="42"/>
      <c r="H52" s="123"/>
      <c r="I52" s="175">
        <f t="shared" si="0"/>
        <v>0</v>
      </c>
    </row>
    <row r="53" spans="1:9" s="1" customFormat="1">
      <c r="A53" s="5"/>
      <c r="B53" s="17"/>
      <c r="C53" s="15"/>
      <c r="D53" s="15"/>
      <c r="E53" s="11"/>
      <c r="F53" s="42"/>
      <c r="G53" s="42"/>
      <c r="H53" s="123"/>
      <c r="I53" s="175">
        <f t="shared" si="0"/>
        <v>0</v>
      </c>
    </row>
    <row r="54" spans="1:9" s="1" customFormat="1">
      <c r="A54" s="5"/>
      <c r="B54" s="17"/>
      <c r="C54" s="15"/>
      <c r="D54" s="15"/>
      <c r="E54" s="11"/>
      <c r="F54" s="42"/>
      <c r="G54" s="42"/>
      <c r="H54" s="123"/>
      <c r="I54" s="175">
        <f t="shared" si="0"/>
        <v>0</v>
      </c>
    </row>
    <row r="55" spans="1:9" s="1" customFormat="1">
      <c r="A55" s="5"/>
      <c r="B55" s="17"/>
      <c r="C55" s="15"/>
      <c r="D55" s="15"/>
      <c r="E55" s="11"/>
      <c r="F55" s="42"/>
      <c r="G55" s="42"/>
      <c r="H55" s="123"/>
      <c r="I55" s="175">
        <f t="shared" si="0"/>
        <v>0</v>
      </c>
    </row>
    <row r="56" spans="1:9" s="1" customFormat="1">
      <c r="A56" s="5"/>
      <c r="B56" s="17"/>
      <c r="C56" s="15"/>
      <c r="D56" s="15"/>
      <c r="E56" s="11"/>
      <c r="F56" s="42"/>
      <c r="G56" s="42"/>
      <c r="H56" s="123"/>
      <c r="I56" s="175">
        <f t="shared" si="0"/>
        <v>0</v>
      </c>
    </row>
    <row r="57" spans="1:9" s="1" customFormat="1">
      <c r="A57" s="5"/>
      <c r="B57" s="17"/>
      <c r="C57" s="15"/>
      <c r="D57" s="15"/>
      <c r="E57" s="11"/>
      <c r="F57" s="42"/>
      <c r="G57" s="42"/>
      <c r="H57" s="123"/>
      <c r="I57" s="175">
        <f t="shared" si="0"/>
        <v>0</v>
      </c>
    </row>
    <row r="58" spans="1:9" s="1" customFormat="1">
      <c r="A58" s="5"/>
      <c r="B58" s="17"/>
      <c r="C58" s="15"/>
      <c r="D58" s="15"/>
      <c r="E58" s="11"/>
      <c r="F58" s="42"/>
      <c r="G58" s="42"/>
      <c r="H58" s="123"/>
      <c r="I58" s="175">
        <f t="shared" si="0"/>
        <v>0</v>
      </c>
    </row>
    <row r="59" spans="1:9" s="1" customFormat="1">
      <c r="A59" s="5"/>
      <c r="B59" s="17"/>
      <c r="C59" s="15"/>
      <c r="D59" s="15"/>
      <c r="E59" s="11"/>
      <c r="F59" s="42"/>
      <c r="G59" s="42"/>
      <c r="H59" s="123"/>
      <c r="I59" s="175">
        <f t="shared" si="0"/>
        <v>0</v>
      </c>
    </row>
    <row r="60" spans="1:9" s="1" customFormat="1">
      <c r="A60" s="5"/>
      <c r="B60" s="17"/>
      <c r="C60" s="15"/>
      <c r="D60" s="15"/>
      <c r="E60" s="11"/>
      <c r="F60" s="42"/>
      <c r="G60" s="42"/>
      <c r="H60" s="123"/>
      <c r="I60" s="175">
        <f t="shared" si="0"/>
        <v>0</v>
      </c>
    </row>
    <row r="61" spans="1:9" s="1" customFormat="1">
      <c r="A61" s="5"/>
      <c r="B61" s="17"/>
      <c r="C61" s="15"/>
      <c r="D61" s="15"/>
      <c r="E61" s="11"/>
      <c r="F61" s="42"/>
      <c r="G61" s="42"/>
      <c r="H61" s="123"/>
      <c r="I61" s="175">
        <f t="shared" si="0"/>
        <v>0</v>
      </c>
    </row>
    <row r="62" spans="1:9" s="1" customFormat="1">
      <c r="A62" s="5"/>
      <c r="B62" s="17"/>
      <c r="C62" s="15"/>
      <c r="D62" s="15"/>
      <c r="E62" s="11"/>
      <c r="F62" s="42"/>
      <c r="G62" s="42"/>
      <c r="H62" s="123"/>
      <c r="I62" s="175">
        <f t="shared" si="0"/>
        <v>0</v>
      </c>
    </row>
    <row r="63" spans="1:9" s="1" customFormat="1">
      <c r="A63" s="5"/>
      <c r="B63" s="17"/>
      <c r="C63" s="15"/>
      <c r="D63" s="15"/>
      <c r="E63" s="11"/>
      <c r="F63" s="42"/>
      <c r="G63" s="42"/>
      <c r="H63" s="123"/>
      <c r="I63" s="175">
        <f t="shared" si="0"/>
        <v>0</v>
      </c>
    </row>
    <row r="64" spans="1:9" s="1" customFormat="1">
      <c r="A64" s="5"/>
      <c r="B64" s="17"/>
      <c r="C64" s="15"/>
      <c r="D64" s="15"/>
      <c r="E64" s="11"/>
      <c r="F64" s="42"/>
      <c r="G64" s="42"/>
      <c r="H64" s="123"/>
      <c r="I64" s="175">
        <f t="shared" si="0"/>
        <v>0</v>
      </c>
    </row>
    <row r="65" spans="1:9" s="1" customFormat="1">
      <c r="A65" s="5"/>
      <c r="B65" s="17"/>
      <c r="C65" s="15"/>
      <c r="D65" s="15"/>
      <c r="E65" s="11"/>
      <c r="F65" s="42"/>
      <c r="G65" s="42"/>
      <c r="H65" s="123"/>
      <c r="I65" s="175">
        <f t="shared" si="0"/>
        <v>0</v>
      </c>
    </row>
    <row r="66" spans="1:9" s="1" customFormat="1">
      <c r="A66" s="5"/>
      <c r="B66" s="17"/>
      <c r="C66" s="15"/>
      <c r="D66" s="15"/>
      <c r="E66" s="11"/>
      <c r="F66" s="42"/>
      <c r="G66" s="42"/>
      <c r="H66" s="123"/>
      <c r="I66" s="175">
        <f t="shared" si="0"/>
        <v>0</v>
      </c>
    </row>
    <row r="67" spans="1:9" s="1" customFormat="1">
      <c r="A67" s="5"/>
      <c r="B67" s="17"/>
      <c r="C67" s="15"/>
      <c r="D67" s="15"/>
      <c r="E67" s="11"/>
      <c r="F67" s="42"/>
      <c r="G67" s="42"/>
      <c r="H67" s="123"/>
      <c r="I67" s="175">
        <f t="shared" si="0"/>
        <v>0</v>
      </c>
    </row>
    <row r="68" spans="1:9" s="1" customFormat="1">
      <c r="A68" s="5"/>
      <c r="B68" s="17"/>
      <c r="C68" s="15"/>
      <c r="D68" s="15"/>
      <c r="E68" s="11"/>
      <c r="F68" s="42"/>
      <c r="G68" s="42"/>
      <c r="H68" s="123"/>
      <c r="I68" s="175">
        <f t="shared" si="0"/>
        <v>0</v>
      </c>
    </row>
    <row r="69" spans="1:9" s="1" customFormat="1">
      <c r="A69" s="5"/>
      <c r="B69" s="17"/>
      <c r="C69" s="15"/>
      <c r="D69" s="15"/>
      <c r="E69" s="11"/>
      <c r="F69" s="42"/>
      <c r="G69" s="42"/>
      <c r="H69" s="123"/>
      <c r="I69" s="175">
        <f t="shared" si="0"/>
        <v>0</v>
      </c>
    </row>
    <row r="70" spans="1:9" s="1" customFormat="1">
      <c r="A70" s="5"/>
      <c r="B70" s="17"/>
      <c r="C70" s="15"/>
      <c r="D70" s="15"/>
      <c r="E70" s="11"/>
      <c r="F70" s="42"/>
      <c r="G70" s="42"/>
      <c r="H70" s="123"/>
      <c r="I70" s="175">
        <f t="shared" si="0"/>
        <v>0</v>
      </c>
    </row>
    <row r="71" spans="1:9" s="1" customFormat="1">
      <c r="A71" s="5"/>
      <c r="B71" s="17"/>
      <c r="C71" s="15"/>
      <c r="D71" s="15"/>
      <c r="E71" s="11"/>
      <c r="F71" s="42"/>
      <c r="G71" s="42"/>
      <c r="H71" s="123"/>
      <c r="I71" s="175">
        <f t="shared" si="0"/>
        <v>0</v>
      </c>
    </row>
    <row r="72" spans="1:9" s="1" customFormat="1">
      <c r="A72" s="5"/>
      <c r="B72" s="17"/>
      <c r="C72" s="15"/>
      <c r="D72" s="15"/>
      <c r="E72" s="11"/>
      <c r="F72" s="42"/>
      <c r="G72" s="42"/>
      <c r="H72" s="123"/>
      <c r="I72" s="175">
        <f t="shared" si="0"/>
        <v>0</v>
      </c>
    </row>
    <row r="73" spans="1:9" s="1" customFormat="1">
      <c r="A73" s="5"/>
      <c r="B73" s="17"/>
      <c r="C73" s="15"/>
      <c r="D73" s="15"/>
      <c r="E73" s="11"/>
      <c r="F73" s="42"/>
      <c r="G73" s="42"/>
      <c r="H73" s="123"/>
      <c r="I73" s="175">
        <f t="shared" si="0"/>
        <v>0</v>
      </c>
    </row>
    <row r="74" spans="1:9" s="1" customFormat="1">
      <c r="A74" s="5"/>
      <c r="B74" s="17"/>
      <c r="C74" s="15"/>
      <c r="D74" s="15"/>
      <c r="E74" s="11"/>
      <c r="F74" s="42"/>
      <c r="G74" s="42"/>
      <c r="H74" s="123"/>
      <c r="I74" s="175">
        <f t="shared" si="0"/>
        <v>0</v>
      </c>
    </row>
    <row r="75" spans="1:9" s="1" customFormat="1">
      <c r="A75" s="5"/>
      <c r="B75" s="17"/>
      <c r="C75" s="15"/>
      <c r="D75" s="15"/>
      <c r="E75" s="11"/>
      <c r="F75" s="42"/>
      <c r="G75" s="42"/>
      <c r="H75" s="123"/>
      <c r="I75" s="175">
        <f t="shared" ref="I75:I95" si="1">E75*G75*H75</f>
        <v>0</v>
      </c>
    </row>
    <row r="76" spans="1:9" s="1" customFormat="1">
      <c r="A76" s="5"/>
      <c r="B76" s="17"/>
      <c r="C76" s="15"/>
      <c r="D76" s="15"/>
      <c r="E76" s="11"/>
      <c r="F76" s="42"/>
      <c r="G76" s="42"/>
      <c r="H76" s="123"/>
      <c r="I76" s="175">
        <f t="shared" si="1"/>
        <v>0</v>
      </c>
    </row>
    <row r="77" spans="1:9" s="1" customFormat="1">
      <c r="A77" s="5"/>
      <c r="B77" s="17"/>
      <c r="C77" s="15"/>
      <c r="D77" s="15"/>
      <c r="E77" s="11"/>
      <c r="F77" s="42"/>
      <c r="G77" s="42"/>
      <c r="H77" s="123"/>
      <c r="I77" s="175">
        <f t="shared" si="1"/>
        <v>0</v>
      </c>
    </row>
    <row r="78" spans="1:9" s="1" customFormat="1">
      <c r="A78" s="5"/>
      <c r="B78" s="17"/>
      <c r="C78" s="15"/>
      <c r="D78" s="15"/>
      <c r="E78" s="11"/>
      <c r="F78" s="42"/>
      <c r="G78" s="42"/>
      <c r="H78" s="123"/>
      <c r="I78" s="175">
        <f t="shared" si="1"/>
        <v>0</v>
      </c>
    </row>
    <row r="79" spans="1:9" s="1" customFormat="1">
      <c r="A79" s="5"/>
      <c r="B79" s="17"/>
      <c r="C79" s="15"/>
      <c r="D79" s="15"/>
      <c r="E79" s="11"/>
      <c r="F79" s="42"/>
      <c r="G79" s="42"/>
      <c r="H79" s="123"/>
      <c r="I79" s="175">
        <f t="shared" si="1"/>
        <v>0</v>
      </c>
    </row>
    <row r="80" spans="1:9" s="1" customFormat="1">
      <c r="A80" s="5"/>
      <c r="B80" s="17"/>
      <c r="C80" s="15"/>
      <c r="D80" s="15"/>
      <c r="E80" s="11"/>
      <c r="F80" s="42"/>
      <c r="G80" s="42"/>
      <c r="H80" s="123"/>
      <c r="I80" s="175">
        <f t="shared" si="1"/>
        <v>0</v>
      </c>
    </row>
    <row r="81" spans="1:9" s="1" customFormat="1">
      <c r="A81" s="5"/>
      <c r="B81" s="17"/>
      <c r="C81" s="15"/>
      <c r="D81" s="15"/>
      <c r="E81" s="11"/>
      <c r="F81" s="42"/>
      <c r="G81" s="42"/>
      <c r="H81" s="123"/>
      <c r="I81" s="175">
        <f t="shared" si="1"/>
        <v>0</v>
      </c>
    </row>
    <row r="82" spans="1:9" s="1" customFormat="1">
      <c r="A82" s="5"/>
      <c r="B82" s="17"/>
      <c r="C82" s="15"/>
      <c r="D82" s="15"/>
      <c r="E82" s="11"/>
      <c r="F82" s="42"/>
      <c r="G82" s="42"/>
      <c r="H82" s="123"/>
      <c r="I82" s="175">
        <f t="shared" si="1"/>
        <v>0</v>
      </c>
    </row>
    <row r="83" spans="1:9" s="1" customFormat="1">
      <c r="A83" s="5"/>
      <c r="B83" s="17"/>
      <c r="C83" s="15"/>
      <c r="D83" s="15"/>
      <c r="E83" s="11"/>
      <c r="F83" s="42"/>
      <c r="G83" s="42"/>
      <c r="H83" s="123"/>
      <c r="I83" s="175">
        <f t="shared" si="1"/>
        <v>0</v>
      </c>
    </row>
    <row r="84" spans="1:9" s="1" customFormat="1">
      <c r="A84" s="5"/>
      <c r="B84" s="17"/>
      <c r="C84" s="15"/>
      <c r="D84" s="15"/>
      <c r="E84" s="11"/>
      <c r="F84" s="42"/>
      <c r="G84" s="42"/>
      <c r="H84" s="123"/>
      <c r="I84" s="175">
        <f t="shared" si="1"/>
        <v>0</v>
      </c>
    </row>
    <row r="85" spans="1:9" s="1" customFormat="1">
      <c r="A85" s="5"/>
      <c r="B85" s="17"/>
      <c r="C85" s="15"/>
      <c r="D85" s="15"/>
      <c r="E85" s="11"/>
      <c r="F85" s="42"/>
      <c r="G85" s="42"/>
      <c r="H85" s="123"/>
      <c r="I85" s="175">
        <f t="shared" si="1"/>
        <v>0</v>
      </c>
    </row>
    <row r="86" spans="1:9" s="1" customFormat="1">
      <c r="A86" s="5"/>
      <c r="B86" s="17"/>
      <c r="C86" s="15"/>
      <c r="D86" s="15"/>
      <c r="E86" s="11"/>
      <c r="F86" s="42"/>
      <c r="G86" s="42"/>
      <c r="H86" s="123"/>
      <c r="I86" s="175">
        <f t="shared" si="1"/>
        <v>0</v>
      </c>
    </row>
    <row r="87" spans="1:9" s="1" customFormat="1">
      <c r="A87" s="5"/>
      <c r="B87" s="17"/>
      <c r="C87" s="15"/>
      <c r="D87" s="15"/>
      <c r="E87" s="11"/>
      <c r="F87" s="42"/>
      <c r="G87" s="42"/>
      <c r="H87" s="123"/>
      <c r="I87" s="175">
        <f t="shared" si="1"/>
        <v>0</v>
      </c>
    </row>
    <row r="88" spans="1:9" s="1" customFormat="1">
      <c r="A88" s="5"/>
      <c r="B88" s="17"/>
      <c r="C88" s="15"/>
      <c r="D88" s="15"/>
      <c r="E88" s="11"/>
      <c r="F88" s="42"/>
      <c r="G88" s="42"/>
      <c r="H88" s="123"/>
      <c r="I88" s="175">
        <f t="shared" si="1"/>
        <v>0</v>
      </c>
    </row>
    <row r="89" spans="1:9" s="1" customFormat="1">
      <c r="A89" s="5"/>
      <c r="B89" s="17"/>
      <c r="C89" s="15"/>
      <c r="D89" s="15"/>
      <c r="E89" s="11"/>
      <c r="F89" s="42"/>
      <c r="G89" s="42"/>
      <c r="H89" s="123"/>
      <c r="I89" s="175">
        <f t="shared" si="1"/>
        <v>0</v>
      </c>
    </row>
    <row r="90" spans="1:9" s="1" customFormat="1">
      <c r="A90" s="5"/>
      <c r="B90" s="17"/>
      <c r="C90" s="15"/>
      <c r="D90" s="15"/>
      <c r="E90" s="11"/>
      <c r="F90" s="42"/>
      <c r="G90" s="42"/>
      <c r="H90" s="123"/>
      <c r="I90" s="175">
        <f t="shared" si="1"/>
        <v>0</v>
      </c>
    </row>
    <row r="91" spans="1:9" s="1" customFormat="1">
      <c r="A91" s="5"/>
      <c r="B91" s="17"/>
      <c r="C91" s="15"/>
      <c r="D91" s="15"/>
      <c r="E91" s="11"/>
      <c r="F91" s="42"/>
      <c r="G91" s="42"/>
      <c r="H91" s="123"/>
      <c r="I91" s="175">
        <f t="shared" si="1"/>
        <v>0</v>
      </c>
    </row>
    <row r="92" spans="1:9" s="1" customFormat="1">
      <c r="A92" s="5"/>
      <c r="B92" s="17"/>
      <c r="C92" s="15"/>
      <c r="D92" s="15"/>
      <c r="E92" s="11"/>
      <c r="F92" s="42"/>
      <c r="G92" s="42"/>
      <c r="H92" s="123"/>
      <c r="I92" s="175">
        <f t="shared" si="1"/>
        <v>0</v>
      </c>
    </row>
    <row r="93" spans="1:9" s="1" customFormat="1">
      <c r="A93" s="5"/>
      <c r="B93" s="17"/>
      <c r="C93" s="15"/>
      <c r="D93" s="15"/>
      <c r="E93" s="11"/>
      <c r="F93" s="42"/>
      <c r="G93" s="42"/>
      <c r="H93" s="123"/>
      <c r="I93" s="175">
        <f t="shared" si="1"/>
        <v>0</v>
      </c>
    </row>
    <row r="94" spans="1:9" s="1" customFormat="1">
      <c r="A94" s="5"/>
      <c r="B94" s="17"/>
      <c r="C94" s="15"/>
      <c r="D94" s="15"/>
      <c r="E94" s="11"/>
      <c r="F94" s="42"/>
      <c r="G94" s="42"/>
      <c r="H94" s="123"/>
      <c r="I94" s="175">
        <f t="shared" si="1"/>
        <v>0</v>
      </c>
    </row>
    <row r="95" spans="1:9" s="44" customFormat="1">
      <c r="A95" s="302"/>
      <c r="B95" s="303"/>
      <c r="C95" s="304"/>
      <c r="D95" s="40"/>
      <c r="E95" s="41"/>
      <c r="F95" s="42"/>
      <c r="G95" s="42"/>
      <c r="H95" s="43"/>
      <c r="I95" s="175">
        <f t="shared" si="1"/>
        <v>0</v>
      </c>
    </row>
    <row r="96" spans="1:9" s="44" customFormat="1">
      <c r="A96" s="161"/>
      <c r="B96" s="162"/>
      <c r="C96" s="163"/>
      <c r="D96" s="45"/>
      <c r="E96" s="46"/>
      <c r="F96" s="131"/>
      <c r="G96" s="251" t="s">
        <v>132</v>
      </c>
      <c r="H96" s="251"/>
      <c r="I96" s="178">
        <f>SUM(I10:I95)</f>
        <v>0</v>
      </c>
    </row>
    <row r="97" spans="1:9" s="50" customFormat="1">
      <c r="A97" s="305" t="s">
        <v>149</v>
      </c>
      <c r="B97" s="306"/>
      <c r="C97" s="307"/>
      <c r="D97" s="45"/>
      <c r="E97" s="46"/>
      <c r="F97" s="131"/>
      <c r="G97" s="131"/>
      <c r="H97" s="173"/>
      <c r="I97" s="183"/>
    </row>
    <row r="98" spans="1:9" s="1" customFormat="1">
      <c r="A98" s="4"/>
      <c r="B98" s="6"/>
      <c r="C98" s="15"/>
      <c r="D98" s="15"/>
      <c r="E98" s="16"/>
      <c r="F98" s="176"/>
      <c r="G98" s="176"/>
      <c r="H98" s="177"/>
      <c r="I98" s="175">
        <f>E98*G98*H98</f>
        <v>0</v>
      </c>
    </row>
    <row r="99" spans="1:9" s="1" customFormat="1">
      <c r="A99" s="4"/>
      <c r="B99" s="6"/>
      <c r="C99" s="15"/>
      <c r="D99" s="15"/>
      <c r="E99" s="16"/>
      <c r="F99" s="42"/>
      <c r="G99" s="42"/>
      <c r="H99" s="123"/>
      <c r="I99" s="175">
        <f t="shared" ref="I99:I112" si="2">E99*G99*H99</f>
        <v>0</v>
      </c>
    </row>
    <row r="100" spans="1:9" s="1" customFormat="1">
      <c r="A100" s="4"/>
      <c r="B100" s="6"/>
      <c r="C100" s="15"/>
      <c r="D100" s="15"/>
      <c r="E100" s="16"/>
      <c r="F100" s="42"/>
      <c r="G100" s="42"/>
      <c r="H100" s="123"/>
      <c r="I100" s="175">
        <f t="shared" si="2"/>
        <v>0</v>
      </c>
    </row>
    <row r="101" spans="1:9" s="1" customFormat="1">
      <c r="A101" s="4"/>
      <c r="B101" s="6"/>
      <c r="C101" s="15"/>
      <c r="D101" s="15"/>
      <c r="E101" s="16"/>
      <c r="F101" s="42"/>
      <c r="G101" s="42"/>
      <c r="H101" s="123"/>
      <c r="I101" s="175">
        <f t="shared" si="2"/>
        <v>0</v>
      </c>
    </row>
    <row r="102" spans="1:9" s="1" customFormat="1">
      <c r="A102" s="4"/>
      <c r="B102" s="6"/>
      <c r="C102" s="15"/>
      <c r="D102" s="15"/>
      <c r="E102" s="16"/>
      <c r="F102" s="42"/>
      <c r="G102" s="42"/>
      <c r="H102" s="123"/>
      <c r="I102" s="175">
        <f t="shared" si="2"/>
        <v>0</v>
      </c>
    </row>
    <row r="103" spans="1:9" s="1" customFormat="1">
      <c r="A103" s="4"/>
      <c r="B103" s="6"/>
      <c r="C103" s="15"/>
      <c r="D103" s="15"/>
      <c r="E103" s="16"/>
      <c r="F103" s="42"/>
      <c r="G103" s="42"/>
      <c r="H103" s="123"/>
      <c r="I103" s="175">
        <f t="shared" si="2"/>
        <v>0</v>
      </c>
    </row>
    <row r="104" spans="1:9" s="1" customFormat="1">
      <c r="A104" s="4"/>
      <c r="B104" s="6"/>
      <c r="C104" s="15"/>
      <c r="D104" s="15"/>
      <c r="E104" s="16"/>
      <c r="F104" s="42"/>
      <c r="G104" s="42"/>
      <c r="H104" s="123"/>
      <c r="I104" s="175">
        <f t="shared" si="2"/>
        <v>0</v>
      </c>
    </row>
    <row r="105" spans="1:9" s="1" customFormat="1">
      <c r="A105" s="4"/>
      <c r="B105" s="6"/>
      <c r="C105" s="15"/>
      <c r="D105" s="15"/>
      <c r="E105" s="16"/>
      <c r="F105" s="42"/>
      <c r="G105" s="42"/>
      <c r="H105" s="123"/>
      <c r="I105" s="175">
        <f t="shared" si="2"/>
        <v>0</v>
      </c>
    </row>
    <row r="106" spans="1:9" s="1" customFormat="1">
      <c r="A106" s="4"/>
      <c r="B106" s="6"/>
      <c r="C106" s="15"/>
      <c r="D106" s="15"/>
      <c r="E106" s="16"/>
      <c r="F106" s="42"/>
      <c r="G106" s="42"/>
      <c r="H106" s="123"/>
      <c r="I106" s="175">
        <f t="shared" si="2"/>
        <v>0</v>
      </c>
    </row>
    <row r="107" spans="1:9" s="1" customFormat="1">
      <c r="A107" s="4"/>
      <c r="B107" s="119"/>
      <c r="C107" s="15"/>
      <c r="D107" s="15"/>
      <c r="E107" s="16"/>
      <c r="F107" s="42"/>
      <c r="G107" s="42"/>
      <c r="H107" s="123"/>
      <c r="I107" s="175">
        <f t="shared" si="2"/>
        <v>0</v>
      </c>
    </row>
    <row r="108" spans="1:9" s="1" customFormat="1">
      <c r="A108" s="4"/>
      <c r="B108" s="6"/>
      <c r="C108" s="15"/>
      <c r="D108" s="15"/>
      <c r="E108" s="16"/>
      <c r="F108" s="42"/>
      <c r="G108" s="42"/>
      <c r="H108" s="123"/>
      <c r="I108" s="175">
        <f t="shared" si="2"/>
        <v>0</v>
      </c>
    </row>
    <row r="109" spans="1:9" s="1" customFormat="1">
      <c r="A109" s="4"/>
      <c r="B109" s="6"/>
      <c r="C109" s="15"/>
      <c r="D109" s="15"/>
      <c r="E109" s="16"/>
      <c r="F109" s="42"/>
      <c r="G109" s="42"/>
      <c r="H109" s="123"/>
      <c r="I109" s="175">
        <f t="shared" si="2"/>
        <v>0</v>
      </c>
    </row>
    <row r="110" spans="1:9" s="1" customFormat="1">
      <c r="A110" s="4"/>
      <c r="B110" s="6"/>
      <c r="C110" s="15"/>
      <c r="D110" s="15"/>
      <c r="E110" s="16"/>
      <c r="F110" s="42"/>
      <c r="G110" s="42"/>
      <c r="H110" s="123"/>
      <c r="I110" s="175">
        <f t="shared" si="2"/>
        <v>0</v>
      </c>
    </row>
    <row r="111" spans="1:9" s="1" customFormat="1">
      <c r="A111" s="4"/>
      <c r="B111" s="6"/>
      <c r="C111" s="15"/>
      <c r="D111" s="15"/>
      <c r="E111" s="16"/>
      <c r="F111" s="42"/>
      <c r="G111" s="42"/>
      <c r="H111" s="123"/>
      <c r="I111" s="175">
        <f t="shared" si="2"/>
        <v>0</v>
      </c>
    </row>
    <row r="112" spans="1:9" s="1" customFormat="1">
      <c r="A112" s="4"/>
      <c r="B112" s="6"/>
      <c r="C112" s="15"/>
      <c r="D112" s="15"/>
      <c r="E112" s="10"/>
      <c r="F112" s="42"/>
      <c r="G112" s="42"/>
      <c r="H112" s="123"/>
      <c r="I112" s="175">
        <f t="shared" si="2"/>
        <v>0</v>
      </c>
    </row>
    <row r="113" spans="1:9" s="27" customFormat="1">
      <c r="A113" s="159"/>
      <c r="B113" s="129"/>
      <c r="C113" s="129"/>
      <c r="D113" s="129"/>
      <c r="E113" s="130"/>
      <c r="F113" s="179"/>
      <c r="G113" s="293" t="s">
        <v>133</v>
      </c>
      <c r="H113" s="294"/>
      <c r="I113" s="180">
        <f>SUM(I98:I112)</f>
        <v>0</v>
      </c>
    </row>
    <row r="114" spans="1:9" s="32" customFormat="1" ht="15.75">
      <c r="A114" s="160"/>
      <c r="B114" s="160"/>
      <c r="C114" s="160"/>
      <c r="D114" s="160"/>
      <c r="E114" s="130"/>
      <c r="F114" s="295" t="s">
        <v>134</v>
      </c>
      <c r="G114" s="295"/>
      <c r="H114" s="295"/>
      <c r="I114" s="182">
        <f>I96+I113</f>
        <v>0</v>
      </c>
    </row>
    <row r="115" spans="1:9" s="1" customFormat="1" ht="15" customHeight="1">
      <c r="A115" s="296" t="s">
        <v>150</v>
      </c>
      <c r="B115" s="299"/>
      <c r="C115" s="300"/>
      <c r="D115" s="3"/>
      <c r="E115" s="37"/>
      <c r="F115" s="131"/>
      <c r="G115" s="131"/>
      <c r="H115" s="173"/>
      <c r="I115" s="174"/>
    </row>
    <row r="116" spans="1:9" s="1" customFormat="1">
      <c r="A116" s="5"/>
      <c r="B116" s="17"/>
      <c r="C116" s="17"/>
      <c r="D116" s="17"/>
      <c r="E116" s="8"/>
      <c r="F116" s="42"/>
      <c r="G116" s="41"/>
      <c r="H116" s="168"/>
      <c r="I116" s="175">
        <f>E116*G116*H116</f>
        <v>0</v>
      </c>
    </row>
    <row r="117" spans="1:9" s="1" customFormat="1">
      <c r="A117" s="5"/>
      <c r="B117" s="17"/>
      <c r="C117" s="17"/>
      <c r="D117" s="17"/>
      <c r="E117" s="8"/>
      <c r="F117" s="42"/>
      <c r="G117" s="41"/>
      <c r="H117" s="168"/>
      <c r="I117" s="175">
        <f t="shared" ref="I117:I123" si="3">E117*G117*H117</f>
        <v>0</v>
      </c>
    </row>
    <row r="118" spans="1:9" s="1" customFormat="1">
      <c r="A118" s="5"/>
      <c r="B118" s="17"/>
      <c r="C118" s="17"/>
      <c r="D118" s="17"/>
      <c r="E118" s="8"/>
      <c r="F118" s="42"/>
      <c r="G118" s="41"/>
      <c r="H118" s="168"/>
      <c r="I118" s="175">
        <f t="shared" si="3"/>
        <v>0</v>
      </c>
    </row>
    <row r="119" spans="1:9" s="1" customFormat="1">
      <c r="A119" s="5"/>
      <c r="B119" s="17"/>
      <c r="C119" s="17"/>
      <c r="D119" s="17"/>
      <c r="E119" s="8"/>
      <c r="F119" s="42"/>
      <c r="G119" s="41"/>
      <c r="H119" s="168"/>
      <c r="I119" s="175">
        <f t="shared" si="3"/>
        <v>0</v>
      </c>
    </row>
    <row r="120" spans="1:9" s="1" customFormat="1">
      <c r="A120" s="5"/>
      <c r="B120" s="17"/>
      <c r="C120" s="17"/>
      <c r="D120" s="17"/>
      <c r="E120" s="8"/>
      <c r="F120" s="42"/>
      <c r="G120" s="41"/>
      <c r="H120" s="168"/>
      <c r="I120" s="175">
        <f t="shared" si="3"/>
        <v>0</v>
      </c>
    </row>
    <row r="121" spans="1:9" s="1" customFormat="1">
      <c r="A121" s="5"/>
      <c r="B121" s="15"/>
      <c r="C121" s="15"/>
      <c r="D121" s="15"/>
      <c r="E121" s="8"/>
      <c r="F121" s="42"/>
      <c r="G121" s="41"/>
      <c r="H121" s="168"/>
      <c r="I121" s="175">
        <f t="shared" si="3"/>
        <v>0</v>
      </c>
    </row>
    <row r="122" spans="1:9" s="1" customFormat="1">
      <c r="A122" s="5"/>
      <c r="B122" s="15"/>
      <c r="C122" s="15"/>
      <c r="D122" s="15"/>
      <c r="E122" s="8"/>
      <c r="F122" s="42"/>
      <c r="G122" s="41"/>
      <c r="H122" s="168"/>
      <c r="I122" s="175">
        <f t="shared" si="3"/>
        <v>0</v>
      </c>
    </row>
    <row r="123" spans="1:9" s="1" customFormat="1">
      <c r="A123" s="5"/>
      <c r="B123" s="15"/>
      <c r="C123" s="15"/>
      <c r="D123" s="15"/>
      <c r="E123" s="8"/>
      <c r="F123" s="42"/>
      <c r="G123" s="41"/>
      <c r="H123" s="168"/>
      <c r="I123" s="175">
        <f t="shared" si="3"/>
        <v>0</v>
      </c>
    </row>
    <row r="124" spans="1:9" s="1" customFormat="1">
      <c r="A124" s="164"/>
      <c r="B124" s="45"/>
      <c r="C124" s="165"/>
      <c r="D124" s="129"/>
      <c r="E124" s="131"/>
      <c r="F124" s="181"/>
      <c r="G124" s="308" t="s">
        <v>155</v>
      </c>
      <c r="H124" s="308"/>
      <c r="I124" s="178">
        <f>SUM(I115:I123)</f>
        <v>0</v>
      </c>
    </row>
    <row r="125" spans="1:9" s="1" customFormat="1">
      <c r="A125" s="164"/>
      <c r="B125" s="45"/>
      <c r="C125" s="165"/>
      <c r="D125" s="129"/>
      <c r="E125" s="131"/>
      <c r="F125" s="295" t="s">
        <v>154</v>
      </c>
      <c r="G125" s="295"/>
      <c r="H125" s="295"/>
      <c r="I125" s="182">
        <f>I96+I113+I124</f>
        <v>0</v>
      </c>
    </row>
    <row r="126" spans="1:9" s="1" customFormat="1">
      <c r="A126" s="296" t="s">
        <v>151</v>
      </c>
      <c r="B126" s="297"/>
      <c r="C126" s="298"/>
      <c r="D126" s="3"/>
      <c r="E126" s="90"/>
      <c r="F126" s="131"/>
      <c r="G126" s="131"/>
      <c r="H126" s="173"/>
      <c r="I126" s="174"/>
    </row>
    <row r="127" spans="1:9" s="1" customFormat="1">
      <c r="A127" s="5"/>
      <c r="B127" s="5"/>
      <c r="C127" s="17"/>
      <c r="D127" s="17"/>
      <c r="E127" s="8"/>
      <c r="F127" s="42"/>
      <c r="G127" s="41"/>
      <c r="H127" s="168"/>
      <c r="I127" s="175">
        <f>E127*G127*H127</f>
        <v>0</v>
      </c>
    </row>
    <row r="128" spans="1:9" s="1" customFormat="1">
      <c r="A128" s="5"/>
      <c r="B128" s="5"/>
      <c r="C128" s="17"/>
      <c r="D128" s="17"/>
      <c r="E128" s="8"/>
      <c r="F128" s="42"/>
      <c r="G128" s="41"/>
      <c r="H128" s="168"/>
      <c r="I128" s="175">
        <f>E128*G128*H128</f>
        <v>0</v>
      </c>
    </row>
    <row r="129" spans="1:9" s="1" customFormat="1">
      <c r="A129" s="166"/>
      <c r="B129" s="166"/>
      <c r="C129" s="159"/>
      <c r="D129" s="159"/>
      <c r="E129" s="131"/>
      <c r="F129" s="131"/>
      <c r="G129" s="251" t="s">
        <v>143</v>
      </c>
      <c r="H129" s="251"/>
      <c r="I129" s="182">
        <f>SUM(I127:I128)</f>
        <v>0</v>
      </c>
    </row>
    <row r="130" spans="1:9" s="1" customFormat="1">
      <c r="A130" s="166"/>
      <c r="B130" s="166"/>
      <c r="C130" s="159"/>
      <c r="D130" s="159"/>
      <c r="E130" s="131"/>
      <c r="F130" s="285" t="s">
        <v>157</v>
      </c>
      <c r="G130" s="285"/>
      <c r="H130" s="285"/>
      <c r="I130" s="178">
        <f>I96+I113+I124+I129</f>
        <v>0</v>
      </c>
    </row>
    <row r="131" spans="1:9" s="1" customFormat="1">
      <c r="A131" s="33"/>
      <c r="B131" s="33"/>
      <c r="C131" s="34"/>
      <c r="D131" s="34"/>
      <c r="E131" s="35"/>
      <c r="F131" s="96"/>
      <c r="G131" s="59"/>
      <c r="H131" s="171"/>
      <c r="I131" s="167"/>
    </row>
    <row r="132" spans="1:9" s="1" customFormat="1" ht="15" customHeight="1">
      <c r="A132" s="33"/>
      <c r="B132" s="33"/>
      <c r="C132" s="34"/>
      <c r="D132" s="34"/>
      <c r="E132" s="35"/>
      <c r="F132" s="96"/>
      <c r="G132" s="59"/>
      <c r="H132" s="171"/>
      <c r="I132" s="167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4">
    <mergeCell ref="G129:H129"/>
    <mergeCell ref="F130:H130"/>
    <mergeCell ref="A1:I1"/>
    <mergeCell ref="A2:I3"/>
    <mergeCell ref="I5:I7"/>
    <mergeCell ref="G96:H96"/>
    <mergeCell ref="G113:H113"/>
    <mergeCell ref="F114:H114"/>
    <mergeCell ref="A126:C126"/>
    <mergeCell ref="A115:C115"/>
    <mergeCell ref="E8:H8"/>
    <mergeCell ref="A9:C9"/>
    <mergeCell ref="A95:C95"/>
    <mergeCell ref="A97:C97"/>
    <mergeCell ref="G124:H124"/>
    <mergeCell ref="F125:H125"/>
    <mergeCell ref="G5:G7"/>
    <mergeCell ref="H5:H7"/>
    <mergeCell ref="D4:D7"/>
    <mergeCell ref="A4:A7"/>
    <mergeCell ref="B4:C4"/>
    <mergeCell ref="B5:C7"/>
    <mergeCell ref="E5:E7"/>
    <mergeCell ref="F5:F7"/>
  </mergeCells>
  <hyperlinks>
    <hyperlink ref="D4:D7" location="'ROTEIRO  PARA PREENCHIMENTO'!A1" display="DÚVIDAS NO PREENCHIMENTO??? CLIQUE AQUI !!"/>
  </hyperlinks>
  <pageMargins left="0.25" right="0.25" top="0.75" bottom="0.75" header="0.3" footer="0.3"/>
  <pageSetup paperSize="9" scale="48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I148"/>
  <sheetViews>
    <sheetView topLeftCell="D1" workbookViewId="0">
      <selection activeCell="E4" sqref="E4:I9"/>
    </sheetView>
  </sheetViews>
  <sheetFormatPr defaultRowHeight="15"/>
  <cols>
    <col min="1" max="1" width="5.7109375" style="66" bestFit="1" customWidth="1"/>
    <col min="2" max="2" width="23.28515625" style="66" customWidth="1"/>
    <col min="3" max="3" width="58.85546875" style="66" customWidth="1"/>
    <col min="4" max="4" width="42.85546875" style="66" customWidth="1"/>
    <col min="5" max="5" width="15" style="70" bestFit="1" customWidth="1"/>
    <col min="6" max="6" width="13.7109375" style="70" customWidth="1"/>
    <col min="7" max="7" width="11.7109375" style="70" customWidth="1"/>
    <col min="8" max="8" width="15.85546875" style="71" customWidth="1"/>
    <col min="9" max="9" width="14.85546875" style="71" customWidth="1"/>
    <col min="10" max="16384" width="9.140625" style="67"/>
  </cols>
  <sheetData>
    <row r="1" spans="1:9" s="1" customFormat="1" ht="23.25">
      <c r="A1" s="309" t="s">
        <v>130</v>
      </c>
      <c r="B1" s="310"/>
      <c r="C1" s="310"/>
      <c r="D1" s="310"/>
      <c r="E1" s="310"/>
      <c r="F1" s="310"/>
      <c r="G1" s="310"/>
      <c r="H1" s="310"/>
      <c r="I1" s="310"/>
    </row>
    <row r="2" spans="1:9">
      <c r="A2" s="257" t="s">
        <v>124</v>
      </c>
      <c r="B2" s="257"/>
      <c r="C2" s="257"/>
      <c r="D2" s="257"/>
      <c r="E2" s="257"/>
      <c r="F2" s="257"/>
      <c r="G2" s="257"/>
      <c r="H2" s="257"/>
      <c r="I2" s="257"/>
    </row>
    <row r="3" spans="1:9">
      <c r="A3" s="257"/>
      <c r="B3" s="257"/>
      <c r="C3" s="257"/>
      <c r="D3" s="257"/>
      <c r="E3" s="257"/>
      <c r="F3" s="257"/>
      <c r="G3" s="257"/>
      <c r="H3" s="257"/>
      <c r="I3" s="257"/>
    </row>
    <row r="4" spans="1:9" s="68" customFormat="1" ht="15" customHeight="1">
      <c r="A4" s="254" t="s">
        <v>0</v>
      </c>
      <c r="B4" s="254" t="s">
        <v>172</v>
      </c>
      <c r="C4" s="254"/>
      <c r="D4" s="198"/>
      <c r="E4" s="262" t="s">
        <v>167</v>
      </c>
      <c r="F4" s="262" t="s">
        <v>168</v>
      </c>
      <c r="G4" s="262" t="s">
        <v>169</v>
      </c>
      <c r="H4" s="242" t="s">
        <v>170</v>
      </c>
      <c r="I4" s="242" t="s">
        <v>171</v>
      </c>
    </row>
    <row r="5" spans="1:9" s="69" customFormat="1" ht="15" customHeight="1">
      <c r="A5" s="254"/>
      <c r="B5" s="255" t="s">
        <v>4</v>
      </c>
      <c r="C5" s="255"/>
      <c r="D5" s="198"/>
      <c r="E5" s="263"/>
      <c r="F5" s="263"/>
      <c r="G5" s="263"/>
      <c r="H5" s="243"/>
      <c r="I5" s="243"/>
    </row>
    <row r="6" spans="1:9" s="69" customFormat="1" ht="15" customHeight="1">
      <c r="A6" s="254"/>
      <c r="B6" s="255"/>
      <c r="C6" s="255"/>
      <c r="D6" s="198"/>
      <c r="E6" s="264"/>
      <c r="F6" s="264"/>
      <c r="G6" s="264"/>
      <c r="H6" s="244"/>
      <c r="I6" s="244"/>
    </row>
    <row r="7" spans="1:9" s="69" customFormat="1" ht="18" customHeight="1">
      <c r="A7" s="254"/>
      <c r="B7" s="255"/>
      <c r="C7" s="255"/>
      <c r="D7" s="198"/>
      <c r="E7" s="262" t="s">
        <v>86</v>
      </c>
      <c r="F7" s="262" t="s">
        <v>88</v>
      </c>
      <c r="G7" s="279" t="s">
        <v>173</v>
      </c>
      <c r="H7" s="242" t="s">
        <v>91</v>
      </c>
      <c r="I7" s="242" t="s">
        <v>5</v>
      </c>
    </row>
    <row r="8" spans="1:9">
      <c r="A8" s="21"/>
      <c r="B8" s="21" t="s">
        <v>6</v>
      </c>
      <c r="C8" s="21" t="s">
        <v>7</v>
      </c>
      <c r="D8" s="157" t="s">
        <v>114</v>
      </c>
      <c r="E8" s="263"/>
      <c r="F8" s="263"/>
      <c r="G8" s="280"/>
      <c r="H8" s="243"/>
      <c r="I8" s="243"/>
    </row>
    <row r="9" spans="1:9">
      <c r="A9" s="248" t="s">
        <v>137</v>
      </c>
      <c r="B9" s="248"/>
      <c r="C9" s="248"/>
      <c r="D9" s="157"/>
      <c r="E9" s="264"/>
      <c r="F9" s="264"/>
      <c r="G9" s="281"/>
      <c r="H9" s="244"/>
      <c r="I9" s="244"/>
    </row>
    <row r="10" spans="1:9">
      <c r="A10" s="52">
        <f>PREENCHIMENTO!A10</f>
        <v>0</v>
      </c>
      <c r="B10" s="52">
        <f>PREENCHIMENTO!B10</f>
        <v>0</v>
      </c>
      <c r="C10" s="52">
        <f>PREENCHIMENTO!C10</f>
        <v>0</v>
      </c>
      <c r="D10" s="52">
        <f>PREENCHIMENTO!D10</f>
        <v>0</v>
      </c>
      <c r="E10" s="5">
        <f>PREENCHIMENTO!E10</f>
        <v>0</v>
      </c>
      <c r="F10" s="5">
        <f>PREENCHIMENTO!F10</f>
        <v>0</v>
      </c>
      <c r="G10" s="5">
        <f>PREENCHIMENTO!G10</f>
        <v>0</v>
      </c>
      <c r="H10" s="83">
        <f>PREENCHIMENTO!H10</f>
        <v>0</v>
      </c>
      <c r="I10" s="53">
        <f t="shared" ref="I10" si="0">E10*G10*H10</f>
        <v>0</v>
      </c>
    </row>
    <row r="11" spans="1:9">
      <c r="A11" s="52">
        <f>PREENCHIMENTO!A11</f>
        <v>0</v>
      </c>
      <c r="B11" s="52">
        <f>PREENCHIMENTO!B11</f>
        <v>0</v>
      </c>
      <c r="C11" s="52">
        <f>PREENCHIMENTO!C11</f>
        <v>0</v>
      </c>
      <c r="D11" s="52">
        <f>PREENCHIMENTO!D11</f>
        <v>0</v>
      </c>
      <c r="E11" s="5">
        <f>PREENCHIMENTO!E11</f>
        <v>0</v>
      </c>
      <c r="F11" s="5">
        <f>PREENCHIMENTO!F11</f>
        <v>0</v>
      </c>
      <c r="G11" s="5">
        <f>PREENCHIMENTO!G11</f>
        <v>0</v>
      </c>
      <c r="H11" s="83">
        <f>PREENCHIMENTO!H11</f>
        <v>0</v>
      </c>
      <c r="I11" s="53">
        <f t="shared" ref="I11:I74" si="1">E11*G11*H11</f>
        <v>0</v>
      </c>
    </row>
    <row r="12" spans="1:9">
      <c r="A12" s="52">
        <f>PREENCHIMENTO!A12</f>
        <v>0</v>
      </c>
      <c r="B12" s="5">
        <f>PREENCHIMENTO!B12</f>
        <v>0</v>
      </c>
      <c r="C12" s="52">
        <f>PREENCHIMENTO!C12</f>
        <v>0</v>
      </c>
      <c r="D12" s="52">
        <f>PREENCHIMENTO!D12</f>
        <v>0</v>
      </c>
      <c r="E12" s="5">
        <f>PREENCHIMENTO!E12</f>
        <v>0</v>
      </c>
      <c r="F12" s="5">
        <f>PREENCHIMENTO!F12</f>
        <v>0</v>
      </c>
      <c r="G12" s="5">
        <f>PREENCHIMENTO!G12</f>
        <v>0</v>
      </c>
      <c r="H12" s="83">
        <f>PREENCHIMENTO!H12</f>
        <v>0</v>
      </c>
      <c r="I12" s="53">
        <f t="shared" si="1"/>
        <v>0</v>
      </c>
    </row>
    <row r="13" spans="1:9">
      <c r="A13" s="52">
        <f>PREENCHIMENTO!A13</f>
        <v>0</v>
      </c>
      <c r="B13" s="52">
        <f>PREENCHIMENTO!B13</f>
        <v>0</v>
      </c>
      <c r="C13" s="52">
        <f>PREENCHIMENTO!C13</f>
        <v>0</v>
      </c>
      <c r="D13" s="52">
        <f>PREENCHIMENTO!D13</f>
        <v>0</v>
      </c>
      <c r="E13" s="5">
        <f>PREENCHIMENTO!E13</f>
        <v>0</v>
      </c>
      <c r="F13" s="5">
        <f>PREENCHIMENTO!F13</f>
        <v>0</v>
      </c>
      <c r="G13" s="5">
        <f>PREENCHIMENTO!G13</f>
        <v>0</v>
      </c>
      <c r="H13" s="83">
        <f>PREENCHIMENTO!H13</f>
        <v>0</v>
      </c>
      <c r="I13" s="53">
        <f t="shared" si="1"/>
        <v>0</v>
      </c>
    </row>
    <row r="14" spans="1:9">
      <c r="A14" s="52">
        <f>PREENCHIMENTO!A14</f>
        <v>0</v>
      </c>
      <c r="B14" s="52">
        <f>PREENCHIMENTO!B14</f>
        <v>0</v>
      </c>
      <c r="C14" s="52">
        <f>PREENCHIMENTO!C14</f>
        <v>0</v>
      </c>
      <c r="D14" s="52">
        <f>PREENCHIMENTO!D14</f>
        <v>0</v>
      </c>
      <c r="E14" s="5">
        <f>PREENCHIMENTO!E14</f>
        <v>0</v>
      </c>
      <c r="F14" s="5">
        <f>PREENCHIMENTO!F14</f>
        <v>0</v>
      </c>
      <c r="G14" s="5">
        <f>PREENCHIMENTO!G14</f>
        <v>0</v>
      </c>
      <c r="H14" s="83">
        <f>PREENCHIMENTO!H14</f>
        <v>0</v>
      </c>
      <c r="I14" s="53">
        <f t="shared" si="1"/>
        <v>0</v>
      </c>
    </row>
    <row r="15" spans="1:9">
      <c r="A15" s="52">
        <f>PREENCHIMENTO!A15</f>
        <v>0</v>
      </c>
      <c r="B15" s="52">
        <f>PREENCHIMENTO!B15</f>
        <v>0</v>
      </c>
      <c r="C15" s="52">
        <f>PREENCHIMENTO!C15</f>
        <v>0</v>
      </c>
      <c r="D15" s="52">
        <f>PREENCHIMENTO!D15</f>
        <v>0</v>
      </c>
      <c r="E15" s="5">
        <f>PREENCHIMENTO!E15</f>
        <v>0</v>
      </c>
      <c r="F15" s="5">
        <f>PREENCHIMENTO!F15</f>
        <v>0</v>
      </c>
      <c r="G15" s="5">
        <f>PREENCHIMENTO!G15</f>
        <v>0</v>
      </c>
      <c r="H15" s="83">
        <f>PREENCHIMENTO!H15</f>
        <v>0</v>
      </c>
      <c r="I15" s="53">
        <f t="shared" si="1"/>
        <v>0</v>
      </c>
    </row>
    <row r="16" spans="1:9">
      <c r="A16" s="52">
        <f>PREENCHIMENTO!A16</f>
        <v>0</v>
      </c>
      <c r="B16" s="52">
        <f>PREENCHIMENTO!B16</f>
        <v>0</v>
      </c>
      <c r="C16" s="52">
        <f>PREENCHIMENTO!C16</f>
        <v>0</v>
      </c>
      <c r="D16" s="52">
        <f>PREENCHIMENTO!D16</f>
        <v>0</v>
      </c>
      <c r="E16" s="5">
        <f>PREENCHIMENTO!E16</f>
        <v>0</v>
      </c>
      <c r="F16" s="5">
        <f>PREENCHIMENTO!F16</f>
        <v>0</v>
      </c>
      <c r="G16" s="5">
        <f>PREENCHIMENTO!G16</f>
        <v>0</v>
      </c>
      <c r="H16" s="83">
        <f>PREENCHIMENTO!H16</f>
        <v>0</v>
      </c>
      <c r="I16" s="53">
        <f t="shared" si="1"/>
        <v>0</v>
      </c>
    </row>
    <row r="17" spans="1:9">
      <c r="A17" s="52">
        <f>PREENCHIMENTO!A17</f>
        <v>0</v>
      </c>
      <c r="B17" s="52">
        <f>PREENCHIMENTO!B17</f>
        <v>0</v>
      </c>
      <c r="C17" s="52">
        <f>PREENCHIMENTO!C17</f>
        <v>0</v>
      </c>
      <c r="D17" s="52">
        <f>PREENCHIMENTO!D17</f>
        <v>0</v>
      </c>
      <c r="E17" s="5">
        <f>PREENCHIMENTO!E17</f>
        <v>0</v>
      </c>
      <c r="F17" s="5">
        <f>PREENCHIMENTO!F17</f>
        <v>0</v>
      </c>
      <c r="G17" s="5">
        <f>PREENCHIMENTO!G17</f>
        <v>0</v>
      </c>
      <c r="H17" s="83">
        <f>PREENCHIMENTO!H17</f>
        <v>0</v>
      </c>
      <c r="I17" s="53">
        <f t="shared" si="1"/>
        <v>0</v>
      </c>
    </row>
    <row r="18" spans="1:9">
      <c r="A18" s="52">
        <f>PREENCHIMENTO!A18</f>
        <v>0</v>
      </c>
      <c r="B18" s="52">
        <f>PREENCHIMENTO!B18</f>
        <v>0</v>
      </c>
      <c r="C18" s="52">
        <f>PREENCHIMENTO!C18</f>
        <v>0</v>
      </c>
      <c r="D18" s="52">
        <f>PREENCHIMENTO!D18</f>
        <v>0</v>
      </c>
      <c r="E18" s="5">
        <f>PREENCHIMENTO!E18</f>
        <v>0</v>
      </c>
      <c r="F18" s="5">
        <f>PREENCHIMENTO!F18</f>
        <v>0</v>
      </c>
      <c r="G18" s="5">
        <f>PREENCHIMENTO!G18</f>
        <v>0</v>
      </c>
      <c r="H18" s="83">
        <f>PREENCHIMENTO!H18</f>
        <v>0</v>
      </c>
      <c r="I18" s="53">
        <f t="shared" si="1"/>
        <v>0</v>
      </c>
    </row>
    <row r="19" spans="1:9">
      <c r="A19" s="52">
        <f>PREENCHIMENTO!A19</f>
        <v>0</v>
      </c>
      <c r="B19" s="52">
        <f>PREENCHIMENTO!B19</f>
        <v>0</v>
      </c>
      <c r="C19" s="5">
        <f>PREENCHIMENTO!C19</f>
        <v>0</v>
      </c>
      <c r="D19" s="52">
        <f>PREENCHIMENTO!D19</f>
        <v>0</v>
      </c>
      <c r="E19" s="5">
        <f>PREENCHIMENTO!E19</f>
        <v>0</v>
      </c>
      <c r="F19" s="5">
        <f>PREENCHIMENTO!F19</f>
        <v>0</v>
      </c>
      <c r="G19" s="5">
        <f>PREENCHIMENTO!G19</f>
        <v>0</v>
      </c>
      <c r="H19" s="83">
        <f>PREENCHIMENTO!H19</f>
        <v>0</v>
      </c>
      <c r="I19" s="53">
        <f t="shared" si="1"/>
        <v>0</v>
      </c>
    </row>
    <row r="20" spans="1:9">
      <c r="A20" s="52">
        <f>PREENCHIMENTO!A20</f>
        <v>0</v>
      </c>
      <c r="B20" s="5">
        <f>PREENCHIMENTO!B20</f>
        <v>0</v>
      </c>
      <c r="C20" s="52">
        <f>PREENCHIMENTO!C20</f>
        <v>0</v>
      </c>
      <c r="D20" s="52">
        <f>PREENCHIMENTO!D20</f>
        <v>0</v>
      </c>
      <c r="E20" s="5">
        <f>PREENCHIMENTO!E20</f>
        <v>0</v>
      </c>
      <c r="F20" s="5">
        <f>PREENCHIMENTO!F20</f>
        <v>0</v>
      </c>
      <c r="G20" s="5">
        <f>PREENCHIMENTO!G20</f>
        <v>0</v>
      </c>
      <c r="H20" s="83">
        <f>PREENCHIMENTO!H20</f>
        <v>0</v>
      </c>
      <c r="I20" s="53">
        <f t="shared" si="1"/>
        <v>0</v>
      </c>
    </row>
    <row r="21" spans="1:9">
      <c r="A21" s="52">
        <f>PREENCHIMENTO!A21</f>
        <v>0</v>
      </c>
      <c r="B21" s="52">
        <f>PREENCHIMENTO!B21</f>
        <v>0</v>
      </c>
      <c r="C21" s="52">
        <f>PREENCHIMENTO!C21</f>
        <v>0</v>
      </c>
      <c r="D21" s="52">
        <f>PREENCHIMENTO!D21</f>
        <v>0</v>
      </c>
      <c r="E21" s="5">
        <f>PREENCHIMENTO!E21</f>
        <v>0</v>
      </c>
      <c r="F21" s="5">
        <f>PREENCHIMENTO!F21</f>
        <v>0</v>
      </c>
      <c r="G21" s="5">
        <f>PREENCHIMENTO!G21</f>
        <v>0</v>
      </c>
      <c r="H21" s="83">
        <f>PREENCHIMENTO!H21</f>
        <v>0</v>
      </c>
      <c r="I21" s="53">
        <f t="shared" si="1"/>
        <v>0</v>
      </c>
    </row>
    <row r="22" spans="1:9">
      <c r="A22" s="52">
        <f>PREENCHIMENTO!A22</f>
        <v>0</v>
      </c>
      <c r="B22" s="52">
        <f>PREENCHIMENTO!B22</f>
        <v>0</v>
      </c>
      <c r="C22" s="52">
        <f>PREENCHIMENTO!C22</f>
        <v>0</v>
      </c>
      <c r="D22" s="52">
        <f>PREENCHIMENTO!D22</f>
        <v>0</v>
      </c>
      <c r="E22" s="5">
        <f>PREENCHIMENTO!E22</f>
        <v>0</v>
      </c>
      <c r="F22" s="5">
        <f>PREENCHIMENTO!F22</f>
        <v>0</v>
      </c>
      <c r="G22" s="5">
        <f>PREENCHIMENTO!G22</f>
        <v>0</v>
      </c>
      <c r="H22" s="83">
        <f>PREENCHIMENTO!H22</f>
        <v>0</v>
      </c>
      <c r="I22" s="53">
        <f t="shared" si="1"/>
        <v>0</v>
      </c>
    </row>
    <row r="23" spans="1:9">
      <c r="A23" s="52">
        <f>PREENCHIMENTO!A23</f>
        <v>0</v>
      </c>
      <c r="B23" s="52">
        <f>PREENCHIMENTO!B23</f>
        <v>0</v>
      </c>
      <c r="C23" s="52">
        <f>PREENCHIMENTO!C23</f>
        <v>0</v>
      </c>
      <c r="D23" s="52">
        <f>PREENCHIMENTO!D23</f>
        <v>0</v>
      </c>
      <c r="E23" s="5">
        <f>PREENCHIMENTO!E23</f>
        <v>0</v>
      </c>
      <c r="F23" s="5">
        <f>PREENCHIMENTO!F23</f>
        <v>0</v>
      </c>
      <c r="G23" s="5">
        <f>PREENCHIMENTO!G23</f>
        <v>0</v>
      </c>
      <c r="H23" s="83">
        <f>PREENCHIMENTO!H23</f>
        <v>0</v>
      </c>
      <c r="I23" s="53">
        <f t="shared" si="1"/>
        <v>0</v>
      </c>
    </row>
    <row r="24" spans="1:9">
      <c r="A24" s="52">
        <f>PREENCHIMENTO!A24</f>
        <v>0</v>
      </c>
      <c r="B24" s="52">
        <f>PREENCHIMENTO!B24</f>
        <v>0</v>
      </c>
      <c r="C24" s="52">
        <f>PREENCHIMENTO!C24</f>
        <v>0</v>
      </c>
      <c r="D24" s="52">
        <f>PREENCHIMENTO!D24</f>
        <v>0</v>
      </c>
      <c r="E24" s="5">
        <f>PREENCHIMENTO!E24</f>
        <v>0</v>
      </c>
      <c r="F24" s="5">
        <f>PREENCHIMENTO!F24</f>
        <v>0</v>
      </c>
      <c r="G24" s="5">
        <f>PREENCHIMENTO!G24</f>
        <v>0</v>
      </c>
      <c r="H24" s="83">
        <f>PREENCHIMENTO!H24</f>
        <v>0</v>
      </c>
      <c r="I24" s="53">
        <f t="shared" si="1"/>
        <v>0</v>
      </c>
    </row>
    <row r="25" spans="1:9">
      <c r="A25" s="52">
        <f>PREENCHIMENTO!A25</f>
        <v>0</v>
      </c>
      <c r="B25" s="52">
        <f>PREENCHIMENTO!B25</f>
        <v>0</v>
      </c>
      <c r="C25" s="52">
        <f>PREENCHIMENTO!C25</f>
        <v>0</v>
      </c>
      <c r="D25" s="52">
        <f>PREENCHIMENTO!D25</f>
        <v>0</v>
      </c>
      <c r="E25" s="5">
        <f>PREENCHIMENTO!E25</f>
        <v>0</v>
      </c>
      <c r="F25" s="5">
        <f>PREENCHIMENTO!F25</f>
        <v>0</v>
      </c>
      <c r="G25" s="5">
        <f>PREENCHIMENTO!G25</f>
        <v>0</v>
      </c>
      <c r="H25" s="83">
        <f>PREENCHIMENTO!H25</f>
        <v>0</v>
      </c>
      <c r="I25" s="53">
        <f t="shared" si="1"/>
        <v>0</v>
      </c>
    </row>
    <row r="26" spans="1:9">
      <c r="A26" s="52">
        <f>PREENCHIMENTO!A26</f>
        <v>0</v>
      </c>
      <c r="B26" s="52">
        <f>PREENCHIMENTO!B26</f>
        <v>0</v>
      </c>
      <c r="C26" s="52">
        <f>PREENCHIMENTO!C26</f>
        <v>0</v>
      </c>
      <c r="D26" s="52">
        <f>PREENCHIMENTO!D26</f>
        <v>0</v>
      </c>
      <c r="E26" s="5">
        <f>PREENCHIMENTO!E26</f>
        <v>0</v>
      </c>
      <c r="F26" s="5">
        <f>PREENCHIMENTO!F26</f>
        <v>0</v>
      </c>
      <c r="G26" s="5">
        <f>PREENCHIMENTO!G26</f>
        <v>0</v>
      </c>
      <c r="H26" s="83">
        <f>PREENCHIMENTO!H26</f>
        <v>0</v>
      </c>
      <c r="I26" s="53">
        <f t="shared" si="1"/>
        <v>0</v>
      </c>
    </row>
    <row r="27" spans="1:9" ht="19.5" customHeight="1">
      <c r="A27" s="52">
        <f>PREENCHIMENTO!A27</f>
        <v>0</v>
      </c>
      <c r="B27" s="52">
        <f>PREENCHIMENTO!B27</f>
        <v>0</v>
      </c>
      <c r="C27" s="52">
        <f>PREENCHIMENTO!C27</f>
        <v>0</v>
      </c>
      <c r="D27" s="52">
        <f>PREENCHIMENTO!D27</f>
        <v>0</v>
      </c>
      <c r="E27" s="5">
        <f>PREENCHIMENTO!E27</f>
        <v>0</v>
      </c>
      <c r="F27" s="5">
        <f>PREENCHIMENTO!F27</f>
        <v>0</v>
      </c>
      <c r="G27" s="5">
        <f>PREENCHIMENTO!G27</f>
        <v>0</v>
      </c>
      <c r="H27" s="83">
        <f>PREENCHIMENTO!H27</f>
        <v>0</v>
      </c>
      <c r="I27" s="53">
        <f t="shared" si="1"/>
        <v>0</v>
      </c>
    </row>
    <row r="28" spans="1:9" ht="17.25" customHeight="1">
      <c r="A28" s="52">
        <f>PREENCHIMENTO!A28</f>
        <v>0</v>
      </c>
      <c r="B28" s="52">
        <f>PREENCHIMENTO!B28</f>
        <v>0</v>
      </c>
      <c r="C28" s="52">
        <f>PREENCHIMENTO!C28</f>
        <v>0</v>
      </c>
      <c r="D28" s="52">
        <f>PREENCHIMENTO!D28</f>
        <v>0</v>
      </c>
      <c r="E28" s="5">
        <f>PREENCHIMENTO!E28</f>
        <v>0</v>
      </c>
      <c r="F28" s="5">
        <f>PREENCHIMENTO!F28</f>
        <v>0</v>
      </c>
      <c r="G28" s="5">
        <f>PREENCHIMENTO!G28</f>
        <v>0</v>
      </c>
      <c r="H28" s="83">
        <f>PREENCHIMENTO!H28</f>
        <v>0</v>
      </c>
      <c r="I28" s="53">
        <f t="shared" si="1"/>
        <v>0</v>
      </c>
    </row>
    <row r="29" spans="1:9">
      <c r="A29" s="52">
        <f>PREENCHIMENTO!A29</f>
        <v>0</v>
      </c>
      <c r="B29" s="52">
        <f>PREENCHIMENTO!B29</f>
        <v>0</v>
      </c>
      <c r="C29" s="52">
        <f>PREENCHIMENTO!C29</f>
        <v>0</v>
      </c>
      <c r="D29" s="52">
        <f>PREENCHIMENTO!D29</f>
        <v>0</v>
      </c>
      <c r="E29" s="5">
        <f>PREENCHIMENTO!E29</f>
        <v>0</v>
      </c>
      <c r="F29" s="5">
        <f>PREENCHIMENTO!F29</f>
        <v>0</v>
      </c>
      <c r="G29" s="5">
        <f>PREENCHIMENTO!G29</f>
        <v>0</v>
      </c>
      <c r="H29" s="83">
        <f>PREENCHIMENTO!H29</f>
        <v>0</v>
      </c>
      <c r="I29" s="53">
        <f t="shared" si="1"/>
        <v>0</v>
      </c>
    </row>
    <row r="30" spans="1:9">
      <c r="A30" s="52">
        <f>PREENCHIMENTO!A30</f>
        <v>0</v>
      </c>
      <c r="B30" s="52">
        <f>PREENCHIMENTO!B30</f>
        <v>0</v>
      </c>
      <c r="C30" s="52">
        <f>PREENCHIMENTO!C30</f>
        <v>0</v>
      </c>
      <c r="D30" s="52">
        <f>PREENCHIMENTO!D30</f>
        <v>0</v>
      </c>
      <c r="E30" s="5">
        <f>PREENCHIMENTO!E30</f>
        <v>0</v>
      </c>
      <c r="F30" s="5">
        <f>PREENCHIMENTO!F30</f>
        <v>0</v>
      </c>
      <c r="G30" s="5">
        <f>PREENCHIMENTO!G30</f>
        <v>0</v>
      </c>
      <c r="H30" s="83">
        <f>PREENCHIMENTO!H30</f>
        <v>0</v>
      </c>
      <c r="I30" s="53">
        <f t="shared" si="1"/>
        <v>0</v>
      </c>
    </row>
    <row r="31" spans="1:9">
      <c r="A31" s="52">
        <f>PREENCHIMENTO!A31</f>
        <v>0</v>
      </c>
      <c r="B31" s="52">
        <f>PREENCHIMENTO!B31</f>
        <v>0</v>
      </c>
      <c r="C31" s="52">
        <f>PREENCHIMENTO!C31</f>
        <v>0</v>
      </c>
      <c r="D31" s="52">
        <f>PREENCHIMENTO!D31</f>
        <v>0</v>
      </c>
      <c r="E31" s="5">
        <f>PREENCHIMENTO!E31</f>
        <v>0</v>
      </c>
      <c r="F31" s="5">
        <f>PREENCHIMENTO!F31</f>
        <v>0</v>
      </c>
      <c r="G31" s="5">
        <f>PREENCHIMENTO!G31</f>
        <v>0</v>
      </c>
      <c r="H31" s="83">
        <f>PREENCHIMENTO!H31</f>
        <v>0</v>
      </c>
      <c r="I31" s="53">
        <f t="shared" si="1"/>
        <v>0</v>
      </c>
    </row>
    <row r="32" spans="1:9">
      <c r="A32" s="52">
        <f>PREENCHIMENTO!A32</f>
        <v>0</v>
      </c>
      <c r="B32" s="52">
        <f>PREENCHIMENTO!B32</f>
        <v>0</v>
      </c>
      <c r="C32" s="52">
        <f>PREENCHIMENTO!C32</f>
        <v>0</v>
      </c>
      <c r="D32" s="52">
        <f>PREENCHIMENTO!D32</f>
        <v>0</v>
      </c>
      <c r="E32" s="5">
        <f>PREENCHIMENTO!E32</f>
        <v>0</v>
      </c>
      <c r="F32" s="5">
        <f>PREENCHIMENTO!F32</f>
        <v>0</v>
      </c>
      <c r="G32" s="5">
        <f>PREENCHIMENTO!G32</f>
        <v>0</v>
      </c>
      <c r="H32" s="83">
        <f>PREENCHIMENTO!H32</f>
        <v>0</v>
      </c>
      <c r="I32" s="53">
        <f t="shared" si="1"/>
        <v>0</v>
      </c>
    </row>
    <row r="33" spans="1:9">
      <c r="A33" s="52">
        <f>PREENCHIMENTO!A33</f>
        <v>0</v>
      </c>
      <c r="B33" s="52">
        <f>PREENCHIMENTO!B33</f>
        <v>0</v>
      </c>
      <c r="C33" s="52">
        <f>PREENCHIMENTO!C33</f>
        <v>0</v>
      </c>
      <c r="D33" s="52">
        <f>PREENCHIMENTO!D33</f>
        <v>0</v>
      </c>
      <c r="E33" s="5">
        <f>PREENCHIMENTO!E33</f>
        <v>0</v>
      </c>
      <c r="F33" s="5">
        <f>PREENCHIMENTO!F33</f>
        <v>0</v>
      </c>
      <c r="G33" s="5">
        <f>PREENCHIMENTO!G33</f>
        <v>0</v>
      </c>
      <c r="H33" s="83">
        <f>PREENCHIMENTO!H33</f>
        <v>0</v>
      </c>
      <c r="I33" s="53">
        <f t="shared" si="1"/>
        <v>0</v>
      </c>
    </row>
    <row r="34" spans="1:9">
      <c r="A34" s="52">
        <f>PREENCHIMENTO!A34</f>
        <v>0</v>
      </c>
      <c r="B34" s="52">
        <f>PREENCHIMENTO!B34</f>
        <v>0</v>
      </c>
      <c r="C34" s="52">
        <f>PREENCHIMENTO!C34</f>
        <v>0</v>
      </c>
      <c r="D34" s="52">
        <f>PREENCHIMENTO!D34</f>
        <v>0</v>
      </c>
      <c r="E34" s="5">
        <f>PREENCHIMENTO!E34</f>
        <v>0</v>
      </c>
      <c r="F34" s="5">
        <f>PREENCHIMENTO!F34</f>
        <v>0</v>
      </c>
      <c r="G34" s="5">
        <f>PREENCHIMENTO!G34</f>
        <v>0</v>
      </c>
      <c r="H34" s="83">
        <f>PREENCHIMENTO!H34</f>
        <v>0</v>
      </c>
      <c r="I34" s="53">
        <f t="shared" si="1"/>
        <v>0</v>
      </c>
    </row>
    <row r="35" spans="1:9">
      <c r="A35" s="52">
        <f>PREENCHIMENTO!A35</f>
        <v>0</v>
      </c>
      <c r="B35" s="52">
        <f>PREENCHIMENTO!B35</f>
        <v>0</v>
      </c>
      <c r="C35" s="52">
        <f>PREENCHIMENTO!C35</f>
        <v>0</v>
      </c>
      <c r="D35" s="52">
        <f>PREENCHIMENTO!D35</f>
        <v>0</v>
      </c>
      <c r="E35" s="5">
        <f>PREENCHIMENTO!E35</f>
        <v>0</v>
      </c>
      <c r="F35" s="5">
        <f>PREENCHIMENTO!F35</f>
        <v>0</v>
      </c>
      <c r="G35" s="5">
        <f>PREENCHIMENTO!G35</f>
        <v>0</v>
      </c>
      <c r="H35" s="83">
        <f>PREENCHIMENTO!H35</f>
        <v>0</v>
      </c>
      <c r="I35" s="53">
        <f t="shared" si="1"/>
        <v>0</v>
      </c>
    </row>
    <row r="36" spans="1:9">
      <c r="A36" s="52">
        <f>PREENCHIMENTO!A36</f>
        <v>0</v>
      </c>
      <c r="B36" s="52">
        <f>PREENCHIMENTO!B36</f>
        <v>0</v>
      </c>
      <c r="C36" s="52">
        <f>PREENCHIMENTO!C36</f>
        <v>0</v>
      </c>
      <c r="D36" s="52">
        <f>PREENCHIMENTO!D36</f>
        <v>0</v>
      </c>
      <c r="E36" s="5">
        <f>PREENCHIMENTO!E36</f>
        <v>0</v>
      </c>
      <c r="F36" s="5">
        <f>PREENCHIMENTO!F36</f>
        <v>0</v>
      </c>
      <c r="G36" s="5">
        <f>PREENCHIMENTO!G36</f>
        <v>0</v>
      </c>
      <c r="H36" s="83">
        <f>PREENCHIMENTO!H36</f>
        <v>0</v>
      </c>
      <c r="I36" s="53">
        <f t="shared" si="1"/>
        <v>0</v>
      </c>
    </row>
    <row r="37" spans="1:9">
      <c r="A37" s="52">
        <f>PREENCHIMENTO!A37</f>
        <v>0</v>
      </c>
      <c r="B37" s="52">
        <f>PREENCHIMENTO!B37</f>
        <v>0</v>
      </c>
      <c r="C37" s="52">
        <f>PREENCHIMENTO!C37</f>
        <v>0</v>
      </c>
      <c r="D37" s="52">
        <f>PREENCHIMENTO!D37</f>
        <v>0</v>
      </c>
      <c r="E37" s="5">
        <f>PREENCHIMENTO!E37</f>
        <v>0</v>
      </c>
      <c r="F37" s="5">
        <f>PREENCHIMENTO!F37</f>
        <v>0</v>
      </c>
      <c r="G37" s="5">
        <f>PREENCHIMENTO!G37</f>
        <v>0</v>
      </c>
      <c r="H37" s="83">
        <f>PREENCHIMENTO!H37</f>
        <v>0</v>
      </c>
      <c r="I37" s="53">
        <f t="shared" si="1"/>
        <v>0</v>
      </c>
    </row>
    <row r="38" spans="1:9">
      <c r="A38" s="52">
        <f>PREENCHIMENTO!A38</f>
        <v>0</v>
      </c>
      <c r="B38" s="52">
        <f>PREENCHIMENTO!B38</f>
        <v>0</v>
      </c>
      <c r="C38" s="52">
        <f>PREENCHIMENTO!C38</f>
        <v>0</v>
      </c>
      <c r="D38" s="52">
        <f>PREENCHIMENTO!D38</f>
        <v>0</v>
      </c>
      <c r="E38" s="5">
        <f>PREENCHIMENTO!E38</f>
        <v>0</v>
      </c>
      <c r="F38" s="5">
        <f>PREENCHIMENTO!F38</f>
        <v>0</v>
      </c>
      <c r="G38" s="5">
        <f>PREENCHIMENTO!G38</f>
        <v>0</v>
      </c>
      <c r="H38" s="83">
        <f>PREENCHIMENTO!H38</f>
        <v>0</v>
      </c>
      <c r="I38" s="53">
        <f t="shared" si="1"/>
        <v>0</v>
      </c>
    </row>
    <row r="39" spans="1:9">
      <c r="A39" s="52">
        <f>PREENCHIMENTO!A39</f>
        <v>0</v>
      </c>
      <c r="B39" s="52">
        <f>PREENCHIMENTO!B39</f>
        <v>0</v>
      </c>
      <c r="C39" s="52">
        <f>PREENCHIMENTO!C39</f>
        <v>0</v>
      </c>
      <c r="D39" s="52">
        <f>PREENCHIMENTO!D39</f>
        <v>0</v>
      </c>
      <c r="E39" s="5">
        <f>PREENCHIMENTO!E39</f>
        <v>0</v>
      </c>
      <c r="F39" s="5">
        <f>PREENCHIMENTO!F39</f>
        <v>0</v>
      </c>
      <c r="G39" s="5">
        <f>PREENCHIMENTO!G39</f>
        <v>0</v>
      </c>
      <c r="H39" s="83">
        <f>PREENCHIMENTO!H39</f>
        <v>0</v>
      </c>
      <c r="I39" s="53">
        <f t="shared" si="1"/>
        <v>0</v>
      </c>
    </row>
    <row r="40" spans="1:9">
      <c r="A40" s="52">
        <f>PREENCHIMENTO!A40</f>
        <v>0</v>
      </c>
      <c r="B40" s="52">
        <f>PREENCHIMENTO!B40</f>
        <v>0</v>
      </c>
      <c r="C40" s="52">
        <f>PREENCHIMENTO!C40</f>
        <v>0</v>
      </c>
      <c r="D40" s="52">
        <f>PREENCHIMENTO!D40</f>
        <v>0</v>
      </c>
      <c r="E40" s="5">
        <f>PREENCHIMENTO!E40</f>
        <v>0</v>
      </c>
      <c r="F40" s="5">
        <f>PREENCHIMENTO!F40</f>
        <v>0</v>
      </c>
      <c r="G40" s="5">
        <f>PREENCHIMENTO!G40</f>
        <v>0</v>
      </c>
      <c r="H40" s="83">
        <f>PREENCHIMENTO!H40</f>
        <v>0</v>
      </c>
      <c r="I40" s="53">
        <f t="shared" si="1"/>
        <v>0</v>
      </c>
    </row>
    <row r="41" spans="1:9">
      <c r="A41" s="52">
        <f>PREENCHIMENTO!A41</f>
        <v>0</v>
      </c>
      <c r="B41" s="52">
        <f>PREENCHIMENTO!B41</f>
        <v>0</v>
      </c>
      <c r="C41" s="52">
        <f>PREENCHIMENTO!C41</f>
        <v>0</v>
      </c>
      <c r="D41" s="52">
        <f>PREENCHIMENTO!D41</f>
        <v>0</v>
      </c>
      <c r="E41" s="5">
        <f>PREENCHIMENTO!E41</f>
        <v>0</v>
      </c>
      <c r="F41" s="5">
        <f>PREENCHIMENTO!F41</f>
        <v>0</v>
      </c>
      <c r="G41" s="5">
        <f>PREENCHIMENTO!G41</f>
        <v>0</v>
      </c>
      <c r="H41" s="83">
        <f>PREENCHIMENTO!H41</f>
        <v>0</v>
      </c>
      <c r="I41" s="53">
        <f t="shared" si="1"/>
        <v>0</v>
      </c>
    </row>
    <row r="42" spans="1:9">
      <c r="A42" s="52">
        <f>PREENCHIMENTO!A42</f>
        <v>0</v>
      </c>
      <c r="B42" s="52">
        <f>PREENCHIMENTO!B42</f>
        <v>0</v>
      </c>
      <c r="C42" s="52">
        <f>PREENCHIMENTO!C42</f>
        <v>0</v>
      </c>
      <c r="D42" s="52">
        <f>PREENCHIMENTO!D42</f>
        <v>0</v>
      </c>
      <c r="E42" s="5">
        <f>PREENCHIMENTO!E42</f>
        <v>0</v>
      </c>
      <c r="F42" s="5">
        <f>PREENCHIMENTO!F42</f>
        <v>0</v>
      </c>
      <c r="G42" s="5">
        <f>PREENCHIMENTO!G42</f>
        <v>0</v>
      </c>
      <c r="H42" s="83">
        <f>PREENCHIMENTO!H42</f>
        <v>0</v>
      </c>
      <c r="I42" s="53">
        <f t="shared" si="1"/>
        <v>0</v>
      </c>
    </row>
    <row r="43" spans="1:9">
      <c r="A43" s="52">
        <f>PREENCHIMENTO!A43</f>
        <v>0</v>
      </c>
      <c r="B43" s="52">
        <f>PREENCHIMENTO!B43</f>
        <v>0</v>
      </c>
      <c r="C43" s="52">
        <f>PREENCHIMENTO!C43</f>
        <v>0</v>
      </c>
      <c r="D43" s="52">
        <f>PREENCHIMENTO!D43</f>
        <v>0</v>
      </c>
      <c r="E43" s="5">
        <f>PREENCHIMENTO!E43</f>
        <v>0</v>
      </c>
      <c r="F43" s="5">
        <f>PREENCHIMENTO!F43</f>
        <v>0</v>
      </c>
      <c r="G43" s="5">
        <f>PREENCHIMENTO!G43</f>
        <v>0</v>
      </c>
      <c r="H43" s="83">
        <f>PREENCHIMENTO!H43</f>
        <v>0</v>
      </c>
      <c r="I43" s="53">
        <f t="shared" si="1"/>
        <v>0</v>
      </c>
    </row>
    <row r="44" spans="1:9">
      <c r="A44" s="52">
        <f>PREENCHIMENTO!A44</f>
        <v>0</v>
      </c>
      <c r="B44" s="52">
        <f>PREENCHIMENTO!B44</f>
        <v>0</v>
      </c>
      <c r="C44" s="52">
        <f>PREENCHIMENTO!C44</f>
        <v>0</v>
      </c>
      <c r="D44" s="52">
        <f>PREENCHIMENTO!D44</f>
        <v>0</v>
      </c>
      <c r="E44" s="5">
        <f>PREENCHIMENTO!E44</f>
        <v>0</v>
      </c>
      <c r="F44" s="5">
        <f>PREENCHIMENTO!F44</f>
        <v>0</v>
      </c>
      <c r="G44" s="5">
        <f>PREENCHIMENTO!G44</f>
        <v>0</v>
      </c>
      <c r="H44" s="83">
        <f>PREENCHIMENTO!H44</f>
        <v>0</v>
      </c>
      <c r="I44" s="53">
        <f t="shared" si="1"/>
        <v>0</v>
      </c>
    </row>
    <row r="45" spans="1:9">
      <c r="A45" s="52">
        <f>PREENCHIMENTO!A45</f>
        <v>0</v>
      </c>
      <c r="B45" s="52">
        <f>PREENCHIMENTO!B45</f>
        <v>0</v>
      </c>
      <c r="C45" s="52">
        <f>PREENCHIMENTO!C45</f>
        <v>0</v>
      </c>
      <c r="D45" s="52">
        <f>PREENCHIMENTO!D45</f>
        <v>0</v>
      </c>
      <c r="E45" s="5">
        <f>PREENCHIMENTO!E45</f>
        <v>0</v>
      </c>
      <c r="F45" s="5">
        <f>PREENCHIMENTO!F45</f>
        <v>0</v>
      </c>
      <c r="G45" s="5">
        <f>PREENCHIMENTO!G45</f>
        <v>0</v>
      </c>
      <c r="H45" s="83">
        <f>PREENCHIMENTO!H45</f>
        <v>0</v>
      </c>
      <c r="I45" s="53">
        <f t="shared" si="1"/>
        <v>0</v>
      </c>
    </row>
    <row r="46" spans="1:9">
      <c r="A46" s="52">
        <f>PREENCHIMENTO!A46</f>
        <v>0</v>
      </c>
      <c r="B46" s="52">
        <f>PREENCHIMENTO!B46</f>
        <v>0</v>
      </c>
      <c r="C46" s="52">
        <f>PREENCHIMENTO!C46</f>
        <v>0</v>
      </c>
      <c r="D46" s="52">
        <f>PREENCHIMENTO!D46</f>
        <v>0</v>
      </c>
      <c r="E46" s="5">
        <f>PREENCHIMENTO!E46</f>
        <v>0</v>
      </c>
      <c r="F46" s="5">
        <f>PREENCHIMENTO!F46</f>
        <v>0</v>
      </c>
      <c r="G46" s="5">
        <f>PREENCHIMENTO!G46</f>
        <v>0</v>
      </c>
      <c r="H46" s="83">
        <f>PREENCHIMENTO!H46</f>
        <v>0</v>
      </c>
      <c r="I46" s="53">
        <f t="shared" si="1"/>
        <v>0</v>
      </c>
    </row>
    <row r="47" spans="1:9">
      <c r="A47" s="52">
        <f>PREENCHIMENTO!A47</f>
        <v>0</v>
      </c>
      <c r="B47" s="52">
        <f>PREENCHIMENTO!B47</f>
        <v>0</v>
      </c>
      <c r="C47" s="52">
        <f>PREENCHIMENTO!C47</f>
        <v>0</v>
      </c>
      <c r="D47" s="52">
        <f>PREENCHIMENTO!D47</f>
        <v>0</v>
      </c>
      <c r="E47" s="5">
        <f>PREENCHIMENTO!E47</f>
        <v>0</v>
      </c>
      <c r="F47" s="5">
        <f>PREENCHIMENTO!F47</f>
        <v>0</v>
      </c>
      <c r="G47" s="5">
        <f>PREENCHIMENTO!G47</f>
        <v>0</v>
      </c>
      <c r="H47" s="83">
        <f>PREENCHIMENTO!H47</f>
        <v>0</v>
      </c>
      <c r="I47" s="53">
        <f t="shared" si="1"/>
        <v>0</v>
      </c>
    </row>
    <row r="48" spans="1:9">
      <c r="A48" s="52">
        <f>PREENCHIMENTO!A48</f>
        <v>0</v>
      </c>
      <c r="B48" s="52">
        <f>PREENCHIMENTO!B48</f>
        <v>0</v>
      </c>
      <c r="C48" s="52">
        <f>PREENCHIMENTO!C48</f>
        <v>0</v>
      </c>
      <c r="D48" s="52">
        <f>PREENCHIMENTO!D48</f>
        <v>0</v>
      </c>
      <c r="E48" s="5">
        <f>PREENCHIMENTO!E48</f>
        <v>0</v>
      </c>
      <c r="F48" s="5">
        <f>PREENCHIMENTO!F48</f>
        <v>0</v>
      </c>
      <c r="G48" s="5">
        <f>PREENCHIMENTO!G48</f>
        <v>0</v>
      </c>
      <c r="H48" s="83">
        <f>PREENCHIMENTO!H48</f>
        <v>0</v>
      </c>
      <c r="I48" s="53">
        <f t="shared" si="1"/>
        <v>0</v>
      </c>
    </row>
    <row r="49" spans="1:9">
      <c r="A49" s="52">
        <f>PREENCHIMENTO!A49</f>
        <v>0</v>
      </c>
      <c r="B49" s="52">
        <f>PREENCHIMENTO!B49</f>
        <v>0</v>
      </c>
      <c r="C49" s="52">
        <f>PREENCHIMENTO!C49</f>
        <v>0</v>
      </c>
      <c r="D49" s="52">
        <f>PREENCHIMENTO!D49</f>
        <v>0</v>
      </c>
      <c r="E49" s="5">
        <f>PREENCHIMENTO!E49</f>
        <v>0</v>
      </c>
      <c r="F49" s="5">
        <f>PREENCHIMENTO!F49</f>
        <v>0</v>
      </c>
      <c r="G49" s="5">
        <f>PREENCHIMENTO!G49</f>
        <v>0</v>
      </c>
      <c r="H49" s="83">
        <f>PREENCHIMENTO!H49</f>
        <v>0</v>
      </c>
      <c r="I49" s="53">
        <f t="shared" si="1"/>
        <v>0</v>
      </c>
    </row>
    <row r="50" spans="1:9">
      <c r="A50" s="52">
        <f>PREENCHIMENTO!A50</f>
        <v>0</v>
      </c>
      <c r="B50" s="52">
        <f>PREENCHIMENTO!B50</f>
        <v>0</v>
      </c>
      <c r="C50" s="52">
        <f>PREENCHIMENTO!C50</f>
        <v>0</v>
      </c>
      <c r="D50" s="52">
        <f>PREENCHIMENTO!D50</f>
        <v>0</v>
      </c>
      <c r="E50" s="5">
        <f>PREENCHIMENTO!E50</f>
        <v>0</v>
      </c>
      <c r="F50" s="5">
        <f>PREENCHIMENTO!F50</f>
        <v>0</v>
      </c>
      <c r="G50" s="5">
        <f>PREENCHIMENTO!G50</f>
        <v>0</v>
      </c>
      <c r="H50" s="83">
        <f>PREENCHIMENTO!H50</f>
        <v>0</v>
      </c>
      <c r="I50" s="53">
        <f t="shared" si="1"/>
        <v>0</v>
      </c>
    </row>
    <row r="51" spans="1:9">
      <c r="A51" s="52">
        <f>PREENCHIMENTO!A51</f>
        <v>0</v>
      </c>
      <c r="B51" s="52">
        <f>PREENCHIMENTO!B51</f>
        <v>0</v>
      </c>
      <c r="C51" s="52">
        <f>PREENCHIMENTO!C51</f>
        <v>0</v>
      </c>
      <c r="D51" s="52">
        <f>PREENCHIMENTO!D51</f>
        <v>0</v>
      </c>
      <c r="E51" s="5">
        <f>PREENCHIMENTO!E51</f>
        <v>0</v>
      </c>
      <c r="F51" s="5">
        <f>PREENCHIMENTO!F51</f>
        <v>0</v>
      </c>
      <c r="G51" s="5">
        <f>PREENCHIMENTO!G51</f>
        <v>0</v>
      </c>
      <c r="H51" s="83">
        <f>PREENCHIMENTO!H51</f>
        <v>0</v>
      </c>
      <c r="I51" s="53">
        <f t="shared" si="1"/>
        <v>0</v>
      </c>
    </row>
    <row r="52" spans="1:9">
      <c r="A52" s="52">
        <f>PREENCHIMENTO!A52</f>
        <v>0</v>
      </c>
      <c r="B52" s="52">
        <f>PREENCHIMENTO!B52</f>
        <v>0</v>
      </c>
      <c r="C52" s="52">
        <f>PREENCHIMENTO!C52</f>
        <v>0</v>
      </c>
      <c r="D52" s="52">
        <f>PREENCHIMENTO!D52</f>
        <v>0</v>
      </c>
      <c r="E52" s="5">
        <f>PREENCHIMENTO!E52</f>
        <v>0</v>
      </c>
      <c r="F52" s="5">
        <f>PREENCHIMENTO!F52</f>
        <v>0</v>
      </c>
      <c r="G52" s="5">
        <f>PREENCHIMENTO!G52</f>
        <v>0</v>
      </c>
      <c r="H52" s="83">
        <f>PREENCHIMENTO!H52</f>
        <v>0</v>
      </c>
      <c r="I52" s="53">
        <f t="shared" si="1"/>
        <v>0</v>
      </c>
    </row>
    <row r="53" spans="1:9">
      <c r="A53" s="52">
        <f>PREENCHIMENTO!A53</f>
        <v>0</v>
      </c>
      <c r="B53" s="52">
        <f>PREENCHIMENTO!B53</f>
        <v>0</v>
      </c>
      <c r="C53" s="52">
        <f>PREENCHIMENTO!C53</f>
        <v>0</v>
      </c>
      <c r="D53" s="52">
        <f>PREENCHIMENTO!D53</f>
        <v>0</v>
      </c>
      <c r="E53" s="5">
        <f>PREENCHIMENTO!E53</f>
        <v>0</v>
      </c>
      <c r="F53" s="5">
        <f>PREENCHIMENTO!F53</f>
        <v>0</v>
      </c>
      <c r="G53" s="5">
        <f>PREENCHIMENTO!G53</f>
        <v>0</v>
      </c>
      <c r="H53" s="83">
        <f>PREENCHIMENTO!H53</f>
        <v>0</v>
      </c>
      <c r="I53" s="53">
        <f t="shared" si="1"/>
        <v>0</v>
      </c>
    </row>
    <row r="54" spans="1:9">
      <c r="A54" s="52">
        <f>PREENCHIMENTO!A54</f>
        <v>0</v>
      </c>
      <c r="B54" s="52">
        <f>PREENCHIMENTO!B54</f>
        <v>0</v>
      </c>
      <c r="C54" s="52">
        <f>PREENCHIMENTO!C54</f>
        <v>0</v>
      </c>
      <c r="D54" s="52">
        <f>PREENCHIMENTO!D54</f>
        <v>0</v>
      </c>
      <c r="E54" s="5">
        <f>PREENCHIMENTO!E54</f>
        <v>0</v>
      </c>
      <c r="F54" s="5">
        <f>PREENCHIMENTO!F54</f>
        <v>0</v>
      </c>
      <c r="G54" s="5">
        <f>PREENCHIMENTO!G54</f>
        <v>0</v>
      </c>
      <c r="H54" s="83">
        <f>PREENCHIMENTO!H54</f>
        <v>0</v>
      </c>
      <c r="I54" s="53">
        <f t="shared" si="1"/>
        <v>0</v>
      </c>
    </row>
    <row r="55" spans="1:9">
      <c r="A55" s="52">
        <f>PREENCHIMENTO!A55</f>
        <v>0</v>
      </c>
      <c r="B55" s="52">
        <f>PREENCHIMENTO!B55</f>
        <v>0</v>
      </c>
      <c r="C55" s="52">
        <f>PREENCHIMENTO!C55</f>
        <v>0</v>
      </c>
      <c r="D55" s="52">
        <f>PREENCHIMENTO!D55</f>
        <v>0</v>
      </c>
      <c r="E55" s="5">
        <f>PREENCHIMENTO!E55</f>
        <v>0</v>
      </c>
      <c r="F55" s="5">
        <f>PREENCHIMENTO!F55</f>
        <v>0</v>
      </c>
      <c r="G55" s="5">
        <f>PREENCHIMENTO!G55</f>
        <v>0</v>
      </c>
      <c r="H55" s="83">
        <f>PREENCHIMENTO!H55</f>
        <v>0</v>
      </c>
      <c r="I55" s="53">
        <f t="shared" si="1"/>
        <v>0</v>
      </c>
    </row>
    <row r="56" spans="1:9">
      <c r="A56" s="52">
        <f>PREENCHIMENTO!A56</f>
        <v>0</v>
      </c>
      <c r="B56" s="52">
        <f>PREENCHIMENTO!B56</f>
        <v>0</v>
      </c>
      <c r="C56" s="52">
        <f>PREENCHIMENTO!C56</f>
        <v>0</v>
      </c>
      <c r="D56" s="52">
        <f>PREENCHIMENTO!D56</f>
        <v>0</v>
      </c>
      <c r="E56" s="5">
        <f>PREENCHIMENTO!E56</f>
        <v>0</v>
      </c>
      <c r="F56" s="5">
        <f>PREENCHIMENTO!F56</f>
        <v>0</v>
      </c>
      <c r="G56" s="5">
        <f>PREENCHIMENTO!G56</f>
        <v>0</v>
      </c>
      <c r="H56" s="83">
        <f>PREENCHIMENTO!H56</f>
        <v>0</v>
      </c>
      <c r="I56" s="53">
        <f t="shared" si="1"/>
        <v>0</v>
      </c>
    </row>
    <row r="57" spans="1:9">
      <c r="A57" s="52">
        <f>PREENCHIMENTO!A57</f>
        <v>0</v>
      </c>
      <c r="B57" s="52">
        <f>PREENCHIMENTO!B57</f>
        <v>0</v>
      </c>
      <c r="C57" s="52">
        <f>PREENCHIMENTO!C57</f>
        <v>0</v>
      </c>
      <c r="D57" s="52">
        <f>PREENCHIMENTO!D57</f>
        <v>0</v>
      </c>
      <c r="E57" s="5">
        <f>PREENCHIMENTO!E57</f>
        <v>0</v>
      </c>
      <c r="F57" s="5">
        <f>PREENCHIMENTO!F57</f>
        <v>0</v>
      </c>
      <c r="G57" s="5">
        <f>PREENCHIMENTO!G57</f>
        <v>0</v>
      </c>
      <c r="H57" s="83">
        <f>PREENCHIMENTO!H57</f>
        <v>0</v>
      </c>
      <c r="I57" s="53">
        <f t="shared" si="1"/>
        <v>0</v>
      </c>
    </row>
    <row r="58" spans="1:9">
      <c r="A58" s="52">
        <f>PREENCHIMENTO!A58</f>
        <v>0</v>
      </c>
      <c r="B58" s="52">
        <f>PREENCHIMENTO!B58</f>
        <v>0</v>
      </c>
      <c r="C58" s="52">
        <f>PREENCHIMENTO!C58</f>
        <v>0</v>
      </c>
      <c r="D58" s="52">
        <f>PREENCHIMENTO!D58</f>
        <v>0</v>
      </c>
      <c r="E58" s="5">
        <f>PREENCHIMENTO!E58</f>
        <v>0</v>
      </c>
      <c r="F58" s="5">
        <f>PREENCHIMENTO!F58</f>
        <v>0</v>
      </c>
      <c r="G58" s="5">
        <f>PREENCHIMENTO!G58</f>
        <v>0</v>
      </c>
      <c r="H58" s="83">
        <f>PREENCHIMENTO!H58</f>
        <v>0</v>
      </c>
      <c r="I58" s="53">
        <f t="shared" si="1"/>
        <v>0</v>
      </c>
    </row>
    <row r="59" spans="1:9">
      <c r="A59" s="52">
        <f>PREENCHIMENTO!A59</f>
        <v>0</v>
      </c>
      <c r="B59" s="52">
        <f>PREENCHIMENTO!B59</f>
        <v>0</v>
      </c>
      <c r="C59" s="52">
        <f>PREENCHIMENTO!C59</f>
        <v>0</v>
      </c>
      <c r="D59" s="52">
        <f>PREENCHIMENTO!D59</f>
        <v>0</v>
      </c>
      <c r="E59" s="5">
        <f>PREENCHIMENTO!E59</f>
        <v>0</v>
      </c>
      <c r="F59" s="5">
        <f>PREENCHIMENTO!F59</f>
        <v>0</v>
      </c>
      <c r="G59" s="5">
        <f>PREENCHIMENTO!G59</f>
        <v>0</v>
      </c>
      <c r="H59" s="83">
        <f>PREENCHIMENTO!H59</f>
        <v>0</v>
      </c>
      <c r="I59" s="53">
        <f t="shared" si="1"/>
        <v>0</v>
      </c>
    </row>
    <row r="60" spans="1:9">
      <c r="A60" s="52">
        <f>PREENCHIMENTO!A60</f>
        <v>0</v>
      </c>
      <c r="B60" s="52">
        <f>PREENCHIMENTO!B60</f>
        <v>0</v>
      </c>
      <c r="C60" s="52">
        <f>PREENCHIMENTO!C60</f>
        <v>0</v>
      </c>
      <c r="D60" s="52">
        <f>PREENCHIMENTO!D60</f>
        <v>0</v>
      </c>
      <c r="E60" s="5">
        <f>PREENCHIMENTO!E60</f>
        <v>0</v>
      </c>
      <c r="F60" s="5">
        <f>PREENCHIMENTO!F60</f>
        <v>0</v>
      </c>
      <c r="G60" s="5">
        <f>PREENCHIMENTO!G60</f>
        <v>0</v>
      </c>
      <c r="H60" s="83">
        <f>PREENCHIMENTO!H60</f>
        <v>0</v>
      </c>
      <c r="I60" s="53">
        <f t="shared" si="1"/>
        <v>0</v>
      </c>
    </row>
    <row r="61" spans="1:9">
      <c r="A61" s="52">
        <f>PREENCHIMENTO!A61</f>
        <v>0</v>
      </c>
      <c r="B61" s="52">
        <f>PREENCHIMENTO!B61</f>
        <v>0</v>
      </c>
      <c r="C61" s="52">
        <f>PREENCHIMENTO!C61</f>
        <v>0</v>
      </c>
      <c r="D61" s="52">
        <f>PREENCHIMENTO!D61</f>
        <v>0</v>
      </c>
      <c r="E61" s="5">
        <f>PREENCHIMENTO!E61</f>
        <v>0</v>
      </c>
      <c r="F61" s="5">
        <f>PREENCHIMENTO!F61</f>
        <v>0</v>
      </c>
      <c r="G61" s="5">
        <f>PREENCHIMENTO!G61</f>
        <v>0</v>
      </c>
      <c r="H61" s="83">
        <f>PREENCHIMENTO!H61</f>
        <v>0</v>
      </c>
      <c r="I61" s="53">
        <f t="shared" si="1"/>
        <v>0</v>
      </c>
    </row>
    <row r="62" spans="1:9">
      <c r="A62" s="52">
        <f>PREENCHIMENTO!A62</f>
        <v>0</v>
      </c>
      <c r="B62" s="52">
        <f>PREENCHIMENTO!B62</f>
        <v>0</v>
      </c>
      <c r="C62" s="52">
        <f>PREENCHIMENTO!C62</f>
        <v>0</v>
      </c>
      <c r="D62" s="52">
        <f>PREENCHIMENTO!D62</f>
        <v>0</v>
      </c>
      <c r="E62" s="5">
        <f>PREENCHIMENTO!E62</f>
        <v>0</v>
      </c>
      <c r="F62" s="5">
        <f>PREENCHIMENTO!F62</f>
        <v>0</v>
      </c>
      <c r="G62" s="5">
        <f>PREENCHIMENTO!G62</f>
        <v>0</v>
      </c>
      <c r="H62" s="83">
        <f>PREENCHIMENTO!H62</f>
        <v>0</v>
      </c>
      <c r="I62" s="53">
        <f t="shared" si="1"/>
        <v>0</v>
      </c>
    </row>
    <row r="63" spans="1:9">
      <c r="A63" s="52">
        <f>PREENCHIMENTO!A63</f>
        <v>0</v>
      </c>
      <c r="B63" s="52">
        <f>PREENCHIMENTO!B63</f>
        <v>0</v>
      </c>
      <c r="C63" s="52">
        <f>PREENCHIMENTO!C63</f>
        <v>0</v>
      </c>
      <c r="D63" s="52">
        <f>PREENCHIMENTO!D63</f>
        <v>0</v>
      </c>
      <c r="E63" s="5">
        <f>PREENCHIMENTO!E63</f>
        <v>0</v>
      </c>
      <c r="F63" s="5">
        <f>PREENCHIMENTO!F63</f>
        <v>0</v>
      </c>
      <c r="G63" s="5">
        <f>PREENCHIMENTO!G63</f>
        <v>0</v>
      </c>
      <c r="H63" s="83">
        <f>PREENCHIMENTO!H63</f>
        <v>0</v>
      </c>
      <c r="I63" s="53">
        <f t="shared" si="1"/>
        <v>0</v>
      </c>
    </row>
    <row r="64" spans="1:9">
      <c r="A64" s="52">
        <f>PREENCHIMENTO!A64</f>
        <v>0</v>
      </c>
      <c r="B64" s="52">
        <f>PREENCHIMENTO!B64</f>
        <v>0</v>
      </c>
      <c r="C64" s="52">
        <f>PREENCHIMENTO!C64</f>
        <v>0</v>
      </c>
      <c r="D64" s="52">
        <f>PREENCHIMENTO!D64</f>
        <v>0</v>
      </c>
      <c r="E64" s="5">
        <f>PREENCHIMENTO!E64</f>
        <v>0</v>
      </c>
      <c r="F64" s="5">
        <f>PREENCHIMENTO!F64</f>
        <v>0</v>
      </c>
      <c r="G64" s="5">
        <f>PREENCHIMENTO!G64</f>
        <v>0</v>
      </c>
      <c r="H64" s="83">
        <f>PREENCHIMENTO!H64</f>
        <v>0</v>
      </c>
      <c r="I64" s="53">
        <f t="shared" si="1"/>
        <v>0</v>
      </c>
    </row>
    <row r="65" spans="1:9">
      <c r="A65" s="52">
        <f>PREENCHIMENTO!A65</f>
        <v>0</v>
      </c>
      <c r="B65" s="52">
        <f>PREENCHIMENTO!B65</f>
        <v>0</v>
      </c>
      <c r="C65" s="52">
        <f>PREENCHIMENTO!C65</f>
        <v>0</v>
      </c>
      <c r="D65" s="52">
        <f>PREENCHIMENTO!D65</f>
        <v>0</v>
      </c>
      <c r="E65" s="5">
        <f>PREENCHIMENTO!E65</f>
        <v>0</v>
      </c>
      <c r="F65" s="5">
        <f>PREENCHIMENTO!F65</f>
        <v>0</v>
      </c>
      <c r="G65" s="5">
        <f>PREENCHIMENTO!G65</f>
        <v>0</v>
      </c>
      <c r="H65" s="83">
        <f>PREENCHIMENTO!H65</f>
        <v>0</v>
      </c>
      <c r="I65" s="53">
        <f t="shared" si="1"/>
        <v>0</v>
      </c>
    </row>
    <row r="66" spans="1:9">
      <c r="A66" s="52">
        <f>PREENCHIMENTO!A66</f>
        <v>0</v>
      </c>
      <c r="B66" s="52">
        <f>PREENCHIMENTO!B66</f>
        <v>0</v>
      </c>
      <c r="C66" s="52">
        <f>PREENCHIMENTO!C66</f>
        <v>0</v>
      </c>
      <c r="D66" s="52">
        <f>PREENCHIMENTO!D66</f>
        <v>0</v>
      </c>
      <c r="E66" s="5">
        <f>PREENCHIMENTO!E66</f>
        <v>0</v>
      </c>
      <c r="F66" s="5">
        <f>PREENCHIMENTO!F66</f>
        <v>0</v>
      </c>
      <c r="G66" s="5">
        <f>PREENCHIMENTO!G66</f>
        <v>0</v>
      </c>
      <c r="H66" s="83">
        <f>PREENCHIMENTO!H66</f>
        <v>0</v>
      </c>
      <c r="I66" s="53">
        <f t="shared" si="1"/>
        <v>0</v>
      </c>
    </row>
    <row r="67" spans="1:9">
      <c r="A67" s="52">
        <f>PREENCHIMENTO!A67</f>
        <v>0</v>
      </c>
      <c r="B67" s="52">
        <f>PREENCHIMENTO!B67</f>
        <v>0</v>
      </c>
      <c r="C67" s="52">
        <f>PREENCHIMENTO!C67</f>
        <v>0</v>
      </c>
      <c r="D67" s="52">
        <f>PREENCHIMENTO!D67</f>
        <v>0</v>
      </c>
      <c r="E67" s="5">
        <f>PREENCHIMENTO!E67</f>
        <v>0</v>
      </c>
      <c r="F67" s="5">
        <f>PREENCHIMENTO!F67</f>
        <v>0</v>
      </c>
      <c r="G67" s="5">
        <f>PREENCHIMENTO!G67</f>
        <v>0</v>
      </c>
      <c r="H67" s="83">
        <f>PREENCHIMENTO!H67</f>
        <v>0</v>
      </c>
      <c r="I67" s="53">
        <f t="shared" si="1"/>
        <v>0</v>
      </c>
    </row>
    <row r="68" spans="1:9">
      <c r="A68" s="52">
        <f>PREENCHIMENTO!A68</f>
        <v>0</v>
      </c>
      <c r="B68" s="52">
        <f>PREENCHIMENTO!B68</f>
        <v>0</v>
      </c>
      <c r="C68" s="52">
        <f>PREENCHIMENTO!C68</f>
        <v>0</v>
      </c>
      <c r="D68" s="52">
        <f>PREENCHIMENTO!D68</f>
        <v>0</v>
      </c>
      <c r="E68" s="5">
        <f>PREENCHIMENTO!E68</f>
        <v>0</v>
      </c>
      <c r="F68" s="5">
        <f>PREENCHIMENTO!F68</f>
        <v>0</v>
      </c>
      <c r="G68" s="5">
        <f>PREENCHIMENTO!G68</f>
        <v>0</v>
      </c>
      <c r="H68" s="83">
        <f>PREENCHIMENTO!H68</f>
        <v>0</v>
      </c>
      <c r="I68" s="53">
        <f t="shared" si="1"/>
        <v>0</v>
      </c>
    </row>
    <row r="69" spans="1:9">
      <c r="A69" s="52">
        <f>PREENCHIMENTO!A59</f>
        <v>0</v>
      </c>
      <c r="B69" s="52">
        <f>PREENCHIMENTO!B59</f>
        <v>0</v>
      </c>
      <c r="C69" s="52">
        <f>PREENCHIMENTO!C59</f>
        <v>0</v>
      </c>
      <c r="D69" s="52">
        <f>PREENCHIMENTO!D59</f>
        <v>0</v>
      </c>
      <c r="E69" s="5">
        <f>PREENCHIMENTO!E69</f>
        <v>0</v>
      </c>
      <c r="F69" s="5">
        <f>PREENCHIMENTO!F69</f>
        <v>0</v>
      </c>
      <c r="G69" s="5">
        <f>PREENCHIMENTO!G69</f>
        <v>0</v>
      </c>
      <c r="H69" s="83">
        <f>PREENCHIMENTO!H69</f>
        <v>0</v>
      </c>
      <c r="I69" s="53">
        <f t="shared" si="1"/>
        <v>0</v>
      </c>
    </row>
    <row r="70" spans="1:9">
      <c r="A70" s="52">
        <f>PREENCHIMENTO!A60</f>
        <v>0</v>
      </c>
      <c r="B70" s="52">
        <f>PREENCHIMENTO!B60</f>
        <v>0</v>
      </c>
      <c r="C70" s="52">
        <f>PREENCHIMENTO!C60</f>
        <v>0</v>
      </c>
      <c r="D70" s="52">
        <f>PREENCHIMENTO!D60</f>
        <v>0</v>
      </c>
      <c r="E70" s="5">
        <f>PREENCHIMENTO!E70</f>
        <v>0</v>
      </c>
      <c r="F70" s="5">
        <f>PREENCHIMENTO!F70</f>
        <v>0</v>
      </c>
      <c r="G70" s="5">
        <f>PREENCHIMENTO!G70</f>
        <v>0</v>
      </c>
      <c r="H70" s="83">
        <f>PREENCHIMENTO!H70</f>
        <v>0</v>
      </c>
      <c r="I70" s="53">
        <f t="shared" si="1"/>
        <v>0</v>
      </c>
    </row>
    <row r="71" spans="1:9">
      <c r="A71" s="52">
        <f>PREENCHIMENTO!A61</f>
        <v>0</v>
      </c>
      <c r="B71" s="52">
        <f>PREENCHIMENTO!B61</f>
        <v>0</v>
      </c>
      <c r="C71" s="52">
        <f>PREENCHIMENTO!C61</f>
        <v>0</v>
      </c>
      <c r="D71" s="52">
        <f>PREENCHIMENTO!D61</f>
        <v>0</v>
      </c>
      <c r="E71" s="5">
        <f>PREENCHIMENTO!E71</f>
        <v>0</v>
      </c>
      <c r="F71" s="5">
        <f>PREENCHIMENTO!F71</f>
        <v>0</v>
      </c>
      <c r="G71" s="5">
        <f>PREENCHIMENTO!G71</f>
        <v>0</v>
      </c>
      <c r="H71" s="83">
        <f>PREENCHIMENTO!H71</f>
        <v>0</v>
      </c>
      <c r="I71" s="53">
        <f t="shared" si="1"/>
        <v>0</v>
      </c>
    </row>
    <row r="72" spans="1:9">
      <c r="A72" s="52">
        <f>PREENCHIMENTO!A62</f>
        <v>0</v>
      </c>
      <c r="B72" s="52">
        <f>PREENCHIMENTO!B62</f>
        <v>0</v>
      </c>
      <c r="C72" s="52">
        <f>PREENCHIMENTO!C62</f>
        <v>0</v>
      </c>
      <c r="D72" s="52">
        <f>PREENCHIMENTO!D62</f>
        <v>0</v>
      </c>
      <c r="E72" s="5">
        <f>PREENCHIMENTO!E72</f>
        <v>0</v>
      </c>
      <c r="F72" s="5">
        <f>PREENCHIMENTO!F72</f>
        <v>0</v>
      </c>
      <c r="G72" s="5">
        <f>PREENCHIMENTO!G72</f>
        <v>0</v>
      </c>
      <c r="H72" s="83">
        <f>PREENCHIMENTO!H72</f>
        <v>0</v>
      </c>
      <c r="I72" s="53">
        <f t="shared" si="1"/>
        <v>0</v>
      </c>
    </row>
    <row r="73" spans="1:9">
      <c r="A73" s="52">
        <f>PREENCHIMENTO!A63</f>
        <v>0</v>
      </c>
      <c r="B73" s="52">
        <f>PREENCHIMENTO!B63</f>
        <v>0</v>
      </c>
      <c r="C73" s="52">
        <f>PREENCHIMENTO!C63</f>
        <v>0</v>
      </c>
      <c r="D73" s="52">
        <f>PREENCHIMENTO!D63</f>
        <v>0</v>
      </c>
      <c r="E73" s="5">
        <f>PREENCHIMENTO!E73</f>
        <v>0</v>
      </c>
      <c r="F73" s="5">
        <f>PREENCHIMENTO!F73</f>
        <v>0</v>
      </c>
      <c r="G73" s="5">
        <f>PREENCHIMENTO!G73</f>
        <v>0</v>
      </c>
      <c r="H73" s="83">
        <f>PREENCHIMENTO!H73</f>
        <v>0</v>
      </c>
      <c r="I73" s="53">
        <f t="shared" si="1"/>
        <v>0</v>
      </c>
    </row>
    <row r="74" spans="1:9">
      <c r="A74" s="52">
        <f>PREENCHIMENTO!A64</f>
        <v>0</v>
      </c>
      <c r="B74" s="52">
        <f>PREENCHIMENTO!B64</f>
        <v>0</v>
      </c>
      <c r="C74" s="52">
        <f>PREENCHIMENTO!C64</f>
        <v>0</v>
      </c>
      <c r="D74" s="52">
        <f>PREENCHIMENTO!D64</f>
        <v>0</v>
      </c>
      <c r="E74" s="5">
        <f>PREENCHIMENTO!E74</f>
        <v>0</v>
      </c>
      <c r="F74" s="5">
        <f>PREENCHIMENTO!F74</f>
        <v>0</v>
      </c>
      <c r="G74" s="5">
        <f>PREENCHIMENTO!G74</f>
        <v>0</v>
      </c>
      <c r="H74" s="83">
        <f>PREENCHIMENTO!H74</f>
        <v>0</v>
      </c>
      <c r="I74" s="53">
        <f t="shared" si="1"/>
        <v>0</v>
      </c>
    </row>
    <row r="75" spans="1:9">
      <c r="A75" s="52">
        <f>PREENCHIMENTO!A65</f>
        <v>0</v>
      </c>
      <c r="B75" s="52">
        <f>PREENCHIMENTO!B65</f>
        <v>0</v>
      </c>
      <c r="C75" s="52">
        <f>PREENCHIMENTO!C65</f>
        <v>0</v>
      </c>
      <c r="D75" s="52">
        <f>PREENCHIMENTO!D65</f>
        <v>0</v>
      </c>
      <c r="E75" s="5">
        <f>PREENCHIMENTO!E75</f>
        <v>0</v>
      </c>
      <c r="F75" s="5">
        <f>PREENCHIMENTO!F75</f>
        <v>0</v>
      </c>
      <c r="G75" s="5">
        <f>PREENCHIMENTO!G75</f>
        <v>0</v>
      </c>
      <c r="H75" s="83">
        <f>PREENCHIMENTO!H75</f>
        <v>0</v>
      </c>
      <c r="I75" s="53">
        <f t="shared" ref="I75:I94" si="2">E75*G75*H75</f>
        <v>0</v>
      </c>
    </row>
    <row r="76" spans="1:9">
      <c r="A76" s="52">
        <f>PREENCHIMENTO!A66</f>
        <v>0</v>
      </c>
      <c r="B76" s="52">
        <f>PREENCHIMENTO!B66</f>
        <v>0</v>
      </c>
      <c r="C76" s="52">
        <f>PREENCHIMENTO!C66</f>
        <v>0</v>
      </c>
      <c r="D76" s="52">
        <f>PREENCHIMENTO!D66</f>
        <v>0</v>
      </c>
      <c r="E76" s="5">
        <f>PREENCHIMENTO!E76</f>
        <v>0</v>
      </c>
      <c r="F76" s="5">
        <f>PREENCHIMENTO!F76</f>
        <v>0</v>
      </c>
      <c r="G76" s="5">
        <f>PREENCHIMENTO!G76</f>
        <v>0</v>
      </c>
      <c r="H76" s="83">
        <f>PREENCHIMENTO!H76</f>
        <v>0</v>
      </c>
      <c r="I76" s="53">
        <f t="shared" si="2"/>
        <v>0</v>
      </c>
    </row>
    <row r="77" spans="1:9">
      <c r="A77" s="52">
        <f>PREENCHIMENTO!A67</f>
        <v>0</v>
      </c>
      <c r="B77" s="52">
        <f>PREENCHIMENTO!B67</f>
        <v>0</v>
      </c>
      <c r="C77" s="52">
        <f>PREENCHIMENTO!C67</f>
        <v>0</v>
      </c>
      <c r="D77" s="52">
        <f>PREENCHIMENTO!D67</f>
        <v>0</v>
      </c>
      <c r="E77" s="5">
        <f>PREENCHIMENTO!E77</f>
        <v>0</v>
      </c>
      <c r="F77" s="5">
        <f>PREENCHIMENTO!F77</f>
        <v>0</v>
      </c>
      <c r="G77" s="5">
        <f>PREENCHIMENTO!G77</f>
        <v>0</v>
      </c>
      <c r="H77" s="83">
        <f>PREENCHIMENTO!H77</f>
        <v>0</v>
      </c>
      <c r="I77" s="53">
        <f t="shared" si="2"/>
        <v>0</v>
      </c>
    </row>
    <row r="78" spans="1:9">
      <c r="A78" s="52">
        <f>PREENCHIMENTO!A68</f>
        <v>0</v>
      </c>
      <c r="B78" s="52">
        <f>PREENCHIMENTO!B68</f>
        <v>0</v>
      </c>
      <c r="C78" s="52">
        <f>PREENCHIMENTO!C68</f>
        <v>0</v>
      </c>
      <c r="D78" s="52">
        <f>PREENCHIMENTO!D68</f>
        <v>0</v>
      </c>
      <c r="E78" s="5">
        <f>PREENCHIMENTO!E78</f>
        <v>0</v>
      </c>
      <c r="F78" s="5">
        <f>PREENCHIMENTO!F78</f>
        <v>0</v>
      </c>
      <c r="G78" s="5">
        <f>PREENCHIMENTO!G78</f>
        <v>0</v>
      </c>
      <c r="H78" s="83">
        <f>PREENCHIMENTO!H78</f>
        <v>0</v>
      </c>
      <c r="I78" s="53">
        <f t="shared" si="2"/>
        <v>0</v>
      </c>
    </row>
    <row r="79" spans="1:9">
      <c r="A79" s="52">
        <f>PREENCHIMENTO!A69</f>
        <v>0</v>
      </c>
      <c r="B79" s="52">
        <f>PREENCHIMENTO!B69</f>
        <v>0</v>
      </c>
      <c r="C79" s="52">
        <f>PREENCHIMENTO!C69</f>
        <v>0</v>
      </c>
      <c r="D79" s="52">
        <f>PREENCHIMENTO!D69</f>
        <v>0</v>
      </c>
      <c r="E79" s="5">
        <f>PREENCHIMENTO!E79</f>
        <v>0</v>
      </c>
      <c r="F79" s="5">
        <f>PREENCHIMENTO!F79</f>
        <v>0</v>
      </c>
      <c r="G79" s="5">
        <f>PREENCHIMENTO!G79</f>
        <v>0</v>
      </c>
      <c r="H79" s="83">
        <f>PREENCHIMENTO!H79</f>
        <v>0</v>
      </c>
      <c r="I79" s="53">
        <f t="shared" si="2"/>
        <v>0</v>
      </c>
    </row>
    <row r="80" spans="1:9">
      <c r="A80" s="52">
        <f>PREENCHIMENTO!A70</f>
        <v>0</v>
      </c>
      <c r="B80" s="52">
        <f>PREENCHIMENTO!B70</f>
        <v>0</v>
      </c>
      <c r="C80" s="52">
        <f>PREENCHIMENTO!C70</f>
        <v>0</v>
      </c>
      <c r="D80" s="52">
        <f>PREENCHIMENTO!D70</f>
        <v>0</v>
      </c>
      <c r="E80" s="5">
        <f>PREENCHIMENTO!E80</f>
        <v>0</v>
      </c>
      <c r="F80" s="5">
        <f>PREENCHIMENTO!F80</f>
        <v>0</v>
      </c>
      <c r="G80" s="5">
        <f>PREENCHIMENTO!G80</f>
        <v>0</v>
      </c>
      <c r="H80" s="83">
        <f>PREENCHIMENTO!H80</f>
        <v>0</v>
      </c>
      <c r="I80" s="53">
        <f t="shared" si="2"/>
        <v>0</v>
      </c>
    </row>
    <row r="81" spans="1:9">
      <c r="A81" s="52">
        <f>PREENCHIMENTO!A71</f>
        <v>0</v>
      </c>
      <c r="B81" s="52">
        <f>PREENCHIMENTO!B71</f>
        <v>0</v>
      </c>
      <c r="C81" s="52">
        <f>PREENCHIMENTO!C71</f>
        <v>0</v>
      </c>
      <c r="D81" s="52">
        <f>PREENCHIMENTO!D71</f>
        <v>0</v>
      </c>
      <c r="E81" s="5">
        <f>PREENCHIMENTO!E81</f>
        <v>0</v>
      </c>
      <c r="F81" s="5">
        <f>PREENCHIMENTO!F81</f>
        <v>0</v>
      </c>
      <c r="G81" s="5">
        <f>PREENCHIMENTO!G81</f>
        <v>0</v>
      </c>
      <c r="H81" s="83">
        <f>PREENCHIMENTO!H81</f>
        <v>0</v>
      </c>
      <c r="I81" s="53">
        <f t="shared" si="2"/>
        <v>0</v>
      </c>
    </row>
    <row r="82" spans="1:9">
      <c r="A82" s="52">
        <f>PREENCHIMENTO!A72</f>
        <v>0</v>
      </c>
      <c r="B82" s="52">
        <f>PREENCHIMENTO!B72</f>
        <v>0</v>
      </c>
      <c r="C82" s="52">
        <f>PREENCHIMENTO!C72</f>
        <v>0</v>
      </c>
      <c r="D82" s="52">
        <f>PREENCHIMENTO!D72</f>
        <v>0</v>
      </c>
      <c r="E82" s="5">
        <f>PREENCHIMENTO!E82</f>
        <v>0</v>
      </c>
      <c r="F82" s="5">
        <f>PREENCHIMENTO!F82</f>
        <v>0</v>
      </c>
      <c r="G82" s="5">
        <f>PREENCHIMENTO!G82</f>
        <v>0</v>
      </c>
      <c r="H82" s="83">
        <f>PREENCHIMENTO!H82</f>
        <v>0</v>
      </c>
      <c r="I82" s="53">
        <f t="shared" si="2"/>
        <v>0</v>
      </c>
    </row>
    <row r="83" spans="1:9">
      <c r="A83" s="52">
        <f>PREENCHIMENTO!A73</f>
        <v>0</v>
      </c>
      <c r="B83" s="52">
        <f>PREENCHIMENTO!B73</f>
        <v>0</v>
      </c>
      <c r="C83" s="52">
        <f>PREENCHIMENTO!C73</f>
        <v>0</v>
      </c>
      <c r="D83" s="52">
        <f>PREENCHIMENTO!D73</f>
        <v>0</v>
      </c>
      <c r="E83" s="5">
        <f>PREENCHIMENTO!E83</f>
        <v>0</v>
      </c>
      <c r="F83" s="5">
        <f>PREENCHIMENTO!F83</f>
        <v>0</v>
      </c>
      <c r="G83" s="5">
        <f>PREENCHIMENTO!G83</f>
        <v>0</v>
      </c>
      <c r="H83" s="83">
        <f>PREENCHIMENTO!H83</f>
        <v>0</v>
      </c>
      <c r="I83" s="53">
        <f t="shared" si="2"/>
        <v>0</v>
      </c>
    </row>
    <row r="84" spans="1:9">
      <c r="A84" s="52">
        <f>PREENCHIMENTO!A74</f>
        <v>0</v>
      </c>
      <c r="B84" s="52">
        <f>PREENCHIMENTO!B74</f>
        <v>0</v>
      </c>
      <c r="C84" s="52">
        <f>PREENCHIMENTO!C74</f>
        <v>0</v>
      </c>
      <c r="D84" s="52">
        <f>PREENCHIMENTO!D74</f>
        <v>0</v>
      </c>
      <c r="E84" s="5">
        <f>PREENCHIMENTO!E84</f>
        <v>0</v>
      </c>
      <c r="F84" s="5">
        <f>PREENCHIMENTO!F84</f>
        <v>0</v>
      </c>
      <c r="G84" s="5">
        <f>PREENCHIMENTO!G84</f>
        <v>0</v>
      </c>
      <c r="H84" s="83">
        <f>PREENCHIMENTO!H84</f>
        <v>0</v>
      </c>
      <c r="I84" s="53">
        <f t="shared" si="2"/>
        <v>0</v>
      </c>
    </row>
    <row r="85" spans="1:9">
      <c r="A85" s="52">
        <f>PREENCHIMENTO!A75</f>
        <v>0</v>
      </c>
      <c r="B85" s="52">
        <f>PREENCHIMENTO!B75</f>
        <v>0</v>
      </c>
      <c r="C85" s="52">
        <f>PREENCHIMENTO!C75</f>
        <v>0</v>
      </c>
      <c r="D85" s="52">
        <f>PREENCHIMENTO!D75</f>
        <v>0</v>
      </c>
      <c r="E85" s="5">
        <f>PREENCHIMENTO!E85</f>
        <v>0</v>
      </c>
      <c r="F85" s="5">
        <f>PREENCHIMENTO!F85</f>
        <v>0</v>
      </c>
      <c r="G85" s="5">
        <f>PREENCHIMENTO!G85</f>
        <v>0</v>
      </c>
      <c r="H85" s="83">
        <f>PREENCHIMENTO!H85</f>
        <v>0</v>
      </c>
      <c r="I85" s="53">
        <f t="shared" si="2"/>
        <v>0</v>
      </c>
    </row>
    <row r="86" spans="1:9">
      <c r="A86" s="52">
        <f>PREENCHIMENTO!A76</f>
        <v>0</v>
      </c>
      <c r="B86" s="52">
        <f>PREENCHIMENTO!B76</f>
        <v>0</v>
      </c>
      <c r="C86" s="52">
        <f>PREENCHIMENTO!C76</f>
        <v>0</v>
      </c>
      <c r="D86" s="52">
        <f>PREENCHIMENTO!D76</f>
        <v>0</v>
      </c>
      <c r="E86" s="5">
        <f>PREENCHIMENTO!E86</f>
        <v>0</v>
      </c>
      <c r="F86" s="5">
        <f>PREENCHIMENTO!F86</f>
        <v>0</v>
      </c>
      <c r="G86" s="5">
        <f>PREENCHIMENTO!G86</f>
        <v>0</v>
      </c>
      <c r="H86" s="83">
        <f>PREENCHIMENTO!H86</f>
        <v>0</v>
      </c>
      <c r="I86" s="53">
        <f t="shared" si="2"/>
        <v>0</v>
      </c>
    </row>
    <row r="87" spans="1:9">
      <c r="A87" s="52">
        <f>PREENCHIMENTO!A77</f>
        <v>0</v>
      </c>
      <c r="B87" s="52">
        <f>PREENCHIMENTO!B77</f>
        <v>0</v>
      </c>
      <c r="C87" s="52">
        <f>PREENCHIMENTO!C77</f>
        <v>0</v>
      </c>
      <c r="D87" s="52">
        <f>PREENCHIMENTO!D77</f>
        <v>0</v>
      </c>
      <c r="E87" s="5">
        <f>PREENCHIMENTO!E87</f>
        <v>0</v>
      </c>
      <c r="F87" s="5">
        <f>PREENCHIMENTO!F87</f>
        <v>0</v>
      </c>
      <c r="G87" s="5">
        <f>PREENCHIMENTO!G87</f>
        <v>0</v>
      </c>
      <c r="H87" s="83">
        <f>PREENCHIMENTO!H87</f>
        <v>0</v>
      </c>
      <c r="I87" s="53">
        <f t="shared" si="2"/>
        <v>0</v>
      </c>
    </row>
    <row r="88" spans="1:9">
      <c r="A88" s="52">
        <f>PREENCHIMENTO!A78</f>
        <v>0</v>
      </c>
      <c r="B88" s="52">
        <f>PREENCHIMENTO!B78</f>
        <v>0</v>
      </c>
      <c r="C88" s="52">
        <f>PREENCHIMENTO!C78</f>
        <v>0</v>
      </c>
      <c r="D88" s="52">
        <f>PREENCHIMENTO!D78</f>
        <v>0</v>
      </c>
      <c r="E88" s="5">
        <f>PREENCHIMENTO!E88</f>
        <v>0</v>
      </c>
      <c r="F88" s="5">
        <f>PREENCHIMENTO!F88</f>
        <v>0</v>
      </c>
      <c r="G88" s="5">
        <f>PREENCHIMENTO!G88</f>
        <v>0</v>
      </c>
      <c r="H88" s="83">
        <f>PREENCHIMENTO!H88</f>
        <v>0</v>
      </c>
      <c r="I88" s="53">
        <f t="shared" si="2"/>
        <v>0</v>
      </c>
    </row>
    <row r="89" spans="1:9">
      <c r="A89" s="52">
        <f>PREENCHIMENTO!A79</f>
        <v>0</v>
      </c>
      <c r="B89" s="52">
        <f>PREENCHIMENTO!B79</f>
        <v>0</v>
      </c>
      <c r="C89" s="52">
        <f>PREENCHIMENTO!C79</f>
        <v>0</v>
      </c>
      <c r="D89" s="52">
        <f>PREENCHIMENTO!D79</f>
        <v>0</v>
      </c>
      <c r="E89" s="5">
        <f>PREENCHIMENTO!E89</f>
        <v>0</v>
      </c>
      <c r="F89" s="5">
        <f>PREENCHIMENTO!F89</f>
        <v>0</v>
      </c>
      <c r="G89" s="5">
        <f>PREENCHIMENTO!G89</f>
        <v>0</v>
      </c>
      <c r="H89" s="83">
        <f>PREENCHIMENTO!H89</f>
        <v>0</v>
      </c>
      <c r="I89" s="53">
        <f t="shared" si="2"/>
        <v>0</v>
      </c>
    </row>
    <row r="90" spans="1:9">
      <c r="A90" s="52">
        <f>PREENCHIMENTO!A80</f>
        <v>0</v>
      </c>
      <c r="B90" s="52">
        <f>PREENCHIMENTO!B80</f>
        <v>0</v>
      </c>
      <c r="C90" s="52">
        <f>PREENCHIMENTO!C80</f>
        <v>0</v>
      </c>
      <c r="D90" s="52">
        <f>PREENCHIMENTO!D80</f>
        <v>0</v>
      </c>
      <c r="E90" s="5">
        <f>PREENCHIMENTO!E90</f>
        <v>0</v>
      </c>
      <c r="F90" s="5">
        <f>PREENCHIMENTO!F90</f>
        <v>0</v>
      </c>
      <c r="G90" s="5">
        <f>PREENCHIMENTO!G90</f>
        <v>0</v>
      </c>
      <c r="H90" s="83">
        <f>PREENCHIMENTO!H90</f>
        <v>0</v>
      </c>
      <c r="I90" s="53">
        <f t="shared" si="2"/>
        <v>0</v>
      </c>
    </row>
    <row r="91" spans="1:9">
      <c r="A91" s="52">
        <f>PREENCHIMENTO!A81</f>
        <v>0</v>
      </c>
      <c r="B91" s="52">
        <f>PREENCHIMENTO!B81</f>
        <v>0</v>
      </c>
      <c r="C91" s="52">
        <f>PREENCHIMENTO!C81</f>
        <v>0</v>
      </c>
      <c r="D91" s="52">
        <f>PREENCHIMENTO!D81</f>
        <v>0</v>
      </c>
      <c r="E91" s="5">
        <f>PREENCHIMENTO!E91</f>
        <v>0</v>
      </c>
      <c r="F91" s="5">
        <f>PREENCHIMENTO!F91</f>
        <v>0</v>
      </c>
      <c r="G91" s="5">
        <f>PREENCHIMENTO!G91</f>
        <v>0</v>
      </c>
      <c r="H91" s="83">
        <f>PREENCHIMENTO!H91</f>
        <v>0</v>
      </c>
      <c r="I91" s="53">
        <f t="shared" si="2"/>
        <v>0</v>
      </c>
    </row>
    <row r="92" spans="1:9">
      <c r="A92" s="52">
        <f>PREENCHIMENTO!A82</f>
        <v>0</v>
      </c>
      <c r="B92" s="52">
        <f>PREENCHIMENTO!B82</f>
        <v>0</v>
      </c>
      <c r="C92" s="52">
        <f>PREENCHIMENTO!C82</f>
        <v>0</v>
      </c>
      <c r="D92" s="52">
        <f>PREENCHIMENTO!D82</f>
        <v>0</v>
      </c>
      <c r="E92" s="5">
        <f>PREENCHIMENTO!E92</f>
        <v>0</v>
      </c>
      <c r="F92" s="5">
        <f>PREENCHIMENTO!F92</f>
        <v>0</v>
      </c>
      <c r="G92" s="5">
        <f>PREENCHIMENTO!G92</f>
        <v>0</v>
      </c>
      <c r="H92" s="83">
        <f>PREENCHIMENTO!H92</f>
        <v>0</v>
      </c>
      <c r="I92" s="53">
        <f t="shared" si="2"/>
        <v>0</v>
      </c>
    </row>
    <row r="93" spans="1:9">
      <c r="A93" s="52">
        <f>PREENCHIMENTO!A83</f>
        <v>0</v>
      </c>
      <c r="B93" s="52">
        <f>PREENCHIMENTO!B83</f>
        <v>0</v>
      </c>
      <c r="C93" s="52">
        <f>PREENCHIMENTO!C83</f>
        <v>0</v>
      </c>
      <c r="D93" s="52">
        <f>PREENCHIMENTO!D83</f>
        <v>0</v>
      </c>
      <c r="E93" s="5">
        <f>PREENCHIMENTO!E93</f>
        <v>0</v>
      </c>
      <c r="F93" s="5">
        <f>PREENCHIMENTO!F93</f>
        <v>0</v>
      </c>
      <c r="G93" s="5">
        <f>PREENCHIMENTO!G93</f>
        <v>0</v>
      </c>
      <c r="H93" s="83">
        <f>PREENCHIMENTO!H93</f>
        <v>0</v>
      </c>
      <c r="I93" s="53">
        <f t="shared" si="2"/>
        <v>0</v>
      </c>
    </row>
    <row r="94" spans="1:9">
      <c r="A94" s="52">
        <f>PREENCHIMENTO!A84</f>
        <v>0</v>
      </c>
      <c r="B94" s="52">
        <f>PREENCHIMENTO!B84</f>
        <v>0</v>
      </c>
      <c r="C94" s="52">
        <f>PREENCHIMENTO!C84</f>
        <v>0</v>
      </c>
      <c r="D94" s="52">
        <f>PREENCHIMENTO!D84</f>
        <v>0</v>
      </c>
      <c r="E94" s="5">
        <f>PREENCHIMENTO!E94</f>
        <v>0</v>
      </c>
      <c r="F94" s="5">
        <f>PREENCHIMENTO!F94</f>
        <v>0</v>
      </c>
      <c r="G94" s="5">
        <f>PREENCHIMENTO!G94</f>
        <v>0</v>
      </c>
      <c r="H94" s="83">
        <f>PREENCHIMENTO!H94</f>
        <v>0</v>
      </c>
      <c r="I94" s="53">
        <f t="shared" si="2"/>
        <v>0</v>
      </c>
    </row>
    <row r="95" spans="1:9">
      <c r="A95" s="302"/>
      <c r="B95" s="303"/>
      <c r="C95" s="304"/>
      <c r="D95" s="40"/>
      <c r="E95" s="41"/>
      <c r="F95" s="42"/>
      <c r="G95" s="311" t="s">
        <v>132</v>
      </c>
      <c r="H95" s="312"/>
      <c r="I95" s="84">
        <f>SUM(I10:I94)</f>
        <v>0</v>
      </c>
    </row>
    <row r="97" spans="1:9">
      <c r="A97" s="305" t="s">
        <v>153</v>
      </c>
      <c r="B97" s="306"/>
      <c r="C97" s="307"/>
      <c r="D97" s="45"/>
      <c r="E97" s="46"/>
      <c r="F97" s="47"/>
      <c r="G97" s="47"/>
      <c r="H97" s="48"/>
      <c r="I97" s="49"/>
    </row>
    <row r="98" spans="1:9">
      <c r="A98" s="5">
        <f>PREENCHIMENTO!A98</f>
        <v>0</v>
      </c>
      <c r="B98" s="5">
        <f>PREENCHIMENTO!B98</f>
        <v>0</v>
      </c>
      <c r="C98" s="5">
        <f>PREENCHIMENTO!C98</f>
        <v>0</v>
      </c>
      <c r="D98" s="5">
        <f>PREENCHIMENTO!D98</f>
        <v>0</v>
      </c>
      <c r="E98" s="5">
        <f>PREENCHIMENTO!E98</f>
        <v>0</v>
      </c>
      <c r="F98" s="5">
        <f>PREENCHIMENTO!F98</f>
        <v>0</v>
      </c>
      <c r="G98" s="5">
        <f>PREENCHIMENTO!G98</f>
        <v>0</v>
      </c>
      <c r="H98" s="83">
        <f>PREENCHIMENTO!H98</f>
        <v>0</v>
      </c>
      <c r="I98" s="53">
        <f>E98*G98*H98</f>
        <v>0</v>
      </c>
    </row>
    <row r="99" spans="1:9">
      <c r="A99" s="5">
        <f>PREENCHIMENTO!A99</f>
        <v>0</v>
      </c>
      <c r="B99" s="5">
        <f>PREENCHIMENTO!B99</f>
        <v>0</v>
      </c>
      <c r="C99" s="5">
        <f>PREENCHIMENTO!C99</f>
        <v>0</v>
      </c>
      <c r="D99" s="5">
        <f>PREENCHIMENTO!D99</f>
        <v>0</v>
      </c>
      <c r="E99" s="5">
        <f>PREENCHIMENTO!E99</f>
        <v>0</v>
      </c>
      <c r="F99" s="5">
        <f>PREENCHIMENTO!F99</f>
        <v>0</v>
      </c>
      <c r="G99" s="5">
        <f>PREENCHIMENTO!G99</f>
        <v>0</v>
      </c>
      <c r="H99" s="83">
        <f>PREENCHIMENTO!H99</f>
        <v>0</v>
      </c>
      <c r="I99" s="53">
        <f t="shared" ref="I99:I112" si="3">E99*G99*H99</f>
        <v>0</v>
      </c>
    </row>
    <row r="100" spans="1:9">
      <c r="A100" s="5">
        <f>PREENCHIMENTO!A100</f>
        <v>0</v>
      </c>
      <c r="B100" s="5">
        <f>PREENCHIMENTO!B100</f>
        <v>0</v>
      </c>
      <c r="C100" s="5">
        <f>PREENCHIMENTO!C100</f>
        <v>0</v>
      </c>
      <c r="D100" s="5">
        <f>PREENCHIMENTO!D100</f>
        <v>0</v>
      </c>
      <c r="E100" s="5">
        <f>PREENCHIMENTO!E100</f>
        <v>0</v>
      </c>
      <c r="F100" s="5">
        <f>PREENCHIMENTO!F100</f>
        <v>0</v>
      </c>
      <c r="G100" s="5">
        <f>PREENCHIMENTO!G100</f>
        <v>0</v>
      </c>
      <c r="H100" s="83">
        <f>PREENCHIMENTO!H100</f>
        <v>0</v>
      </c>
      <c r="I100" s="53">
        <f t="shared" si="3"/>
        <v>0</v>
      </c>
    </row>
    <row r="101" spans="1:9">
      <c r="A101" s="5">
        <f>PREENCHIMENTO!A101</f>
        <v>0</v>
      </c>
      <c r="B101" s="5">
        <f>PREENCHIMENTO!B101</f>
        <v>0</v>
      </c>
      <c r="C101" s="5">
        <f>PREENCHIMENTO!C101</f>
        <v>0</v>
      </c>
      <c r="D101" s="5">
        <f>PREENCHIMENTO!D101</f>
        <v>0</v>
      </c>
      <c r="E101" s="5">
        <f>PREENCHIMENTO!E101</f>
        <v>0</v>
      </c>
      <c r="F101" s="5">
        <f>PREENCHIMENTO!F101</f>
        <v>0</v>
      </c>
      <c r="G101" s="5">
        <f>PREENCHIMENTO!G101</f>
        <v>0</v>
      </c>
      <c r="H101" s="83">
        <f>PREENCHIMENTO!H101</f>
        <v>0</v>
      </c>
      <c r="I101" s="53">
        <f t="shared" si="3"/>
        <v>0</v>
      </c>
    </row>
    <row r="102" spans="1:9">
      <c r="A102" s="5">
        <f>PREENCHIMENTO!A102</f>
        <v>0</v>
      </c>
      <c r="B102" s="5">
        <f>PREENCHIMENTO!B102</f>
        <v>0</v>
      </c>
      <c r="C102" s="5">
        <f>PREENCHIMENTO!C102</f>
        <v>0</v>
      </c>
      <c r="D102" s="5">
        <f>PREENCHIMENTO!D102</f>
        <v>0</v>
      </c>
      <c r="E102" s="5">
        <f>PREENCHIMENTO!E102</f>
        <v>0</v>
      </c>
      <c r="F102" s="5">
        <f>PREENCHIMENTO!F102</f>
        <v>0</v>
      </c>
      <c r="G102" s="5">
        <f>PREENCHIMENTO!G102</f>
        <v>0</v>
      </c>
      <c r="H102" s="83">
        <f>PREENCHIMENTO!H102</f>
        <v>0</v>
      </c>
      <c r="I102" s="53">
        <f t="shared" si="3"/>
        <v>0</v>
      </c>
    </row>
    <row r="103" spans="1:9">
      <c r="A103" s="5">
        <f>PREENCHIMENTO!A103</f>
        <v>0</v>
      </c>
      <c r="B103" s="5">
        <f>PREENCHIMENTO!B103</f>
        <v>0</v>
      </c>
      <c r="C103" s="5">
        <f>PREENCHIMENTO!C103</f>
        <v>0</v>
      </c>
      <c r="D103" s="5">
        <f>PREENCHIMENTO!D103</f>
        <v>0</v>
      </c>
      <c r="E103" s="5">
        <f>PREENCHIMENTO!E103</f>
        <v>0</v>
      </c>
      <c r="F103" s="5">
        <f>PREENCHIMENTO!F103</f>
        <v>0</v>
      </c>
      <c r="G103" s="5">
        <f>PREENCHIMENTO!G103</f>
        <v>0</v>
      </c>
      <c r="H103" s="83">
        <f>PREENCHIMENTO!H103</f>
        <v>0</v>
      </c>
      <c r="I103" s="53">
        <f t="shared" si="3"/>
        <v>0</v>
      </c>
    </row>
    <row r="104" spans="1:9">
      <c r="A104" s="5">
        <f>PREENCHIMENTO!A104</f>
        <v>0</v>
      </c>
      <c r="B104" s="5">
        <f>PREENCHIMENTO!B104</f>
        <v>0</v>
      </c>
      <c r="C104" s="5">
        <f>PREENCHIMENTO!C104</f>
        <v>0</v>
      </c>
      <c r="D104" s="5">
        <f>PREENCHIMENTO!D104</f>
        <v>0</v>
      </c>
      <c r="E104" s="5">
        <f>PREENCHIMENTO!E104</f>
        <v>0</v>
      </c>
      <c r="F104" s="5">
        <f>PREENCHIMENTO!F104</f>
        <v>0</v>
      </c>
      <c r="G104" s="5">
        <f>PREENCHIMENTO!G104</f>
        <v>0</v>
      </c>
      <c r="H104" s="83">
        <f>PREENCHIMENTO!H104</f>
        <v>0</v>
      </c>
      <c r="I104" s="53">
        <f t="shared" si="3"/>
        <v>0</v>
      </c>
    </row>
    <row r="105" spans="1:9">
      <c r="A105" s="5">
        <f>PREENCHIMENTO!A109</f>
        <v>0</v>
      </c>
      <c r="B105" s="5">
        <f>PREENCHIMENTO!B105</f>
        <v>0</v>
      </c>
      <c r="C105" s="5">
        <f>PREENCHIMENTO!C105</f>
        <v>0</v>
      </c>
      <c r="D105" s="5">
        <f>PREENCHIMENTO!D105</f>
        <v>0</v>
      </c>
      <c r="E105" s="5">
        <f>PREENCHIMENTO!E105</f>
        <v>0</v>
      </c>
      <c r="F105" s="5">
        <f>PREENCHIMENTO!F105</f>
        <v>0</v>
      </c>
      <c r="G105" s="5">
        <f>PREENCHIMENTO!G105</f>
        <v>0</v>
      </c>
      <c r="H105" s="83">
        <f>PREENCHIMENTO!H105</f>
        <v>0</v>
      </c>
      <c r="I105" s="53">
        <f t="shared" si="3"/>
        <v>0</v>
      </c>
    </row>
    <row r="106" spans="1:9">
      <c r="A106" s="5">
        <f>PREENCHIMENTO!A110</f>
        <v>0</v>
      </c>
      <c r="B106" s="5">
        <f>PREENCHIMENTO!B106</f>
        <v>0</v>
      </c>
      <c r="C106" s="5">
        <f>PREENCHIMENTO!C106</f>
        <v>0</v>
      </c>
      <c r="D106" s="5">
        <f>PREENCHIMENTO!D106</f>
        <v>0</v>
      </c>
      <c r="E106" s="5">
        <f>PREENCHIMENTO!E106</f>
        <v>0</v>
      </c>
      <c r="F106" s="5">
        <f>PREENCHIMENTO!F106</f>
        <v>0</v>
      </c>
      <c r="G106" s="5">
        <f>PREENCHIMENTO!G106</f>
        <v>0</v>
      </c>
      <c r="H106" s="83">
        <f>PREENCHIMENTO!H106</f>
        <v>0</v>
      </c>
      <c r="I106" s="53">
        <f t="shared" si="3"/>
        <v>0</v>
      </c>
    </row>
    <row r="107" spans="1:9">
      <c r="A107" s="5">
        <f>PREENCHIMENTO!A103</f>
        <v>0</v>
      </c>
      <c r="B107" s="5">
        <f>PREENCHIMENTO!B107</f>
        <v>0</v>
      </c>
      <c r="C107" s="5">
        <f>PREENCHIMENTO!C107</f>
        <v>0</v>
      </c>
      <c r="D107" s="5">
        <f>PREENCHIMENTO!D107</f>
        <v>0</v>
      </c>
      <c r="E107" s="5">
        <f>PREENCHIMENTO!E107</f>
        <v>0</v>
      </c>
      <c r="F107" s="5">
        <f>PREENCHIMENTO!F107</f>
        <v>0</v>
      </c>
      <c r="G107" s="5">
        <f>PREENCHIMENTO!G107</f>
        <v>0</v>
      </c>
      <c r="H107" s="83">
        <f>PREENCHIMENTO!H107</f>
        <v>0</v>
      </c>
      <c r="I107" s="53">
        <f t="shared" si="3"/>
        <v>0</v>
      </c>
    </row>
    <row r="108" spans="1:9">
      <c r="A108" s="5">
        <f>PREENCHIMENTO!A104</f>
        <v>0</v>
      </c>
      <c r="B108" s="5">
        <f>PREENCHIMENTO!B108</f>
        <v>0</v>
      </c>
      <c r="C108" s="5">
        <f>PREENCHIMENTO!C108</f>
        <v>0</v>
      </c>
      <c r="D108" s="5">
        <f>PREENCHIMENTO!D108</f>
        <v>0</v>
      </c>
      <c r="E108" s="5">
        <f>PREENCHIMENTO!E108</f>
        <v>0</v>
      </c>
      <c r="F108" s="5">
        <f>PREENCHIMENTO!F108</f>
        <v>0</v>
      </c>
      <c r="G108" s="5">
        <f>PREENCHIMENTO!G108</f>
        <v>0</v>
      </c>
      <c r="H108" s="83">
        <f>PREENCHIMENTO!H108</f>
        <v>0</v>
      </c>
      <c r="I108" s="53">
        <f t="shared" si="3"/>
        <v>0</v>
      </c>
    </row>
    <row r="109" spans="1:9">
      <c r="A109" s="5">
        <f>PREENCHIMENTO!A109</f>
        <v>0</v>
      </c>
      <c r="B109" s="5">
        <f>PREENCHIMENTO!B109</f>
        <v>0</v>
      </c>
      <c r="C109" s="5">
        <f>PREENCHIMENTO!C109</f>
        <v>0</v>
      </c>
      <c r="D109" s="5">
        <f>PREENCHIMENTO!D109</f>
        <v>0</v>
      </c>
      <c r="E109" s="5">
        <f>PREENCHIMENTO!E109</f>
        <v>0</v>
      </c>
      <c r="F109" s="5">
        <f>PREENCHIMENTO!F109</f>
        <v>0</v>
      </c>
      <c r="G109" s="5">
        <f>PREENCHIMENTO!G109</f>
        <v>0</v>
      </c>
      <c r="H109" s="83">
        <f>PREENCHIMENTO!H109</f>
        <v>0</v>
      </c>
      <c r="I109" s="53">
        <f t="shared" si="3"/>
        <v>0</v>
      </c>
    </row>
    <row r="110" spans="1:9">
      <c r="A110" s="5">
        <f>PREENCHIMENTO!A110</f>
        <v>0</v>
      </c>
      <c r="B110" s="5">
        <f>PREENCHIMENTO!B110</f>
        <v>0</v>
      </c>
      <c r="C110" s="5">
        <f>PREENCHIMENTO!C110</f>
        <v>0</v>
      </c>
      <c r="D110" s="5">
        <f>PREENCHIMENTO!D110</f>
        <v>0</v>
      </c>
      <c r="E110" s="5">
        <f>PREENCHIMENTO!E110</f>
        <v>0</v>
      </c>
      <c r="F110" s="5">
        <f>PREENCHIMENTO!F110</f>
        <v>0</v>
      </c>
      <c r="G110" s="5">
        <f>PREENCHIMENTO!G110</f>
        <v>0</v>
      </c>
      <c r="H110" s="83">
        <f>PREENCHIMENTO!H110</f>
        <v>0</v>
      </c>
      <c r="I110" s="53">
        <f t="shared" si="3"/>
        <v>0</v>
      </c>
    </row>
    <row r="111" spans="1:9">
      <c r="A111" s="5">
        <f>PREENCHIMENTO!A111</f>
        <v>0</v>
      </c>
      <c r="B111" s="5">
        <f>PREENCHIMENTO!B111</f>
        <v>0</v>
      </c>
      <c r="C111" s="5">
        <f>PREENCHIMENTO!C111</f>
        <v>0</v>
      </c>
      <c r="D111" s="5">
        <f>PREENCHIMENTO!D111</f>
        <v>0</v>
      </c>
      <c r="E111" s="5">
        <f>PREENCHIMENTO!E111</f>
        <v>0</v>
      </c>
      <c r="F111" s="5">
        <f>PREENCHIMENTO!F111</f>
        <v>0</v>
      </c>
      <c r="G111" s="5">
        <f>PREENCHIMENTO!G111</f>
        <v>0</v>
      </c>
      <c r="H111" s="83">
        <f>PREENCHIMENTO!H111</f>
        <v>0</v>
      </c>
      <c r="I111" s="53">
        <f t="shared" si="3"/>
        <v>0</v>
      </c>
    </row>
    <row r="112" spans="1:9">
      <c r="A112" s="5">
        <f>PREENCHIMENTO!A112</f>
        <v>0</v>
      </c>
      <c r="B112" s="5">
        <f>PREENCHIMENTO!B112</f>
        <v>0</v>
      </c>
      <c r="C112" s="5">
        <f>PREENCHIMENTO!C112</f>
        <v>0</v>
      </c>
      <c r="D112" s="5">
        <f>PREENCHIMENTO!D112</f>
        <v>0</v>
      </c>
      <c r="E112" s="5">
        <f>PREENCHIMENTO!E112</f>
        <v>0</v>
      </c>
      <c r="F112" s="5">
        <f>PREENCHIMENTO!F112</f>
        <v>0</v>
      </c>
      <c r="G112" s="5">
        <f>PREENCHIMENTO!G112</f>
        <v>0</v>
      </c>
      <c r="H112" s="83">
        <f>PREENCHIMENTO!H112</f>
        <v>0</v>
      </c>
      <c r="I112" s="53">
        <f t="shared" si="3"/>
        <v>0</v>
      </c>
    </row>
    <row r="113" spans="1:9">
      <c r="A113" s="57"/>
      <c r="B113" s="58"/>
      <c r="C113" s="58"/>
      <c r="D113" s="58"/>
      <c r="E113" s="59"/>
      <c r="F113" s="61"/>
      <c r="G113" s="314" t="s">
        <v>133</v>
      </c>
      <c r="H113" s="315"/>
      <c r="I113" s="85">
        <f>SUM(I98:I112)</f>
        <v>0</v>
      </c>
    </row>
    <row r="114" spans="1:9" ht="15.75">
      <c r="A114" s="60"/>
      <c r="B114" s="60"/>
      <c r="C114" s="60"/>
      <c r="D114" s="60"/>
      <c r="E114" s="59"/>
      <c r="F114" s="313" t="s">
        <v>134</v>
      </c>
      <c r="G114" s="313"/>
      <c r="H114" s="313"/>
      <c r="I114" s="86">
        <f>I95+I113</f>
        <v>0</v>
      </c>
    </row>
    <row r="115" spans="1:9">
      <c r="A115" s="248" t="s">
        <v>152</v>
      </c>
      <c r="B115" s="248"/>
      <c r="C115" s="248"/>
      <c r="D115" s="3"/>
      <c r="E115" s="51"/>
      <c r="F115" s="51"/>
      <c r="G115" s="51"/>
      <c r="H115" s="22"/>
      <c r="I115" s="22"/>
    </row>
    <row r="116" spans="1:9">
      <c r="A116" s="5">
        <f>PREENCHIMENTO!A116</f>
        <v>0</v>
      </c>
      <c r="B116" s="5">
        <f>PREENCHIMENTO!B116</f>
        <v>0</v>
      </c>
      <c r="C116" s="5">
        <f>PREENCHIMENTO!C116</f>
        <v>0</v>
      </c>
      <c r="D116" s="5">
        <f>PREENCHIMENTO!D116</f>
        <v>0</v>
      </c>
      <c r="E116" s="5">
        <f>PREENCHIMENTO!E116</f>
        <v>0</v>
      </c>
      <c r="F116" s="5">
        <f>PREENCHIMENTO!F116</f>
        <v>0</v>
      </c>
      <c r="G116" s="5">
        <f>PREENCHIMENTO!G116</f>
        <v>0</v>
      </c>
      <c r="H116" s="83">
        <f>PREENCHIMENTO!H116</f>
        <v>0</v>
      </c>
      <c r="I116" s="53">
        <f t="shared" ref="I116:I117" si="4">E116*G116*H116</f>
        <v>0</v>
      </c>
    </row>
    <row r="117" spans="1:9">
      <c r="A117" s="5">
        <f>PREENCHIMENTO!A117</f>
        <v>0</v>
      </c>
      <c r="B117" s="5">
        <f>PREENCHIMENTO!B117</f>
        <v>0</v>
      </c>
      <c r="C117" s="5">
        <f>PREENCHIMENTO!C117</f>
        <v>0</v>
      </c>
      <c r="D117" s="5">
        <f>PREENCHIMENTO!D117</f>
        <v>0</v>
      </c>
      <c r="E117" s="5">
        <f>PREENCHIMENTO!E117</f>
        <v>0</v>
      </c>
      <c r="F117" s="5">
        <f>PREENCHIMENTO!F117</f>
        <v>0</v>
      </c>
      <c r="G117" s="5">
        <f>PREENCHIMENTO!G117</f>
        <v>0</v>
      </c>
      <c r="H117" s="83">
        <f>PREENCHIMENTO!H117</f>
        <v>0</v>
      </c>
      <c r="I117" s="53">
        <f t="shared" si="4"/>
        <v>0</v>
      </c>
    </row>
    <row r="118" spans="1:9">
      <c r="A118" s="5">
        <f>PREENCHIMENTO!A118</f>
        <v>0</v>
      </c>
      <c r="B118" s="5">
        <f>PREENCHIMENTO!B118</f>
        <v>0</v>
      </c>
      <c r="C118" s="5">
        <f>PREENCHIMENTO!C118</f>
        <v>0</v>
      </c>
      <c r="D118" s="5">
        <f>PREENCHIMENTO!D118</f>
        <v>0</v>
      </c>
      <c r="E118" s="5">
        <f>PREENCHIMENTO!E118</f>
        <v>0</v>
      </c>
      <c r="F118" s="5">
        <f>PREENCHIMENTO!F118</f>
        <v>0</v>
      </c>
      <c r="G118" s="5">
        <f>PREENCHIMENTO!G118</f>
        <v>0</v>
      </c>
      <c r="H118" s="83">
        <f>PREENCHIMENTO!H118</f>
        <v>0</v>
      </c>
      <c r="I118" s="53">
        <f t="shared" ref="I118:I123" si="5">E118*G118*H118</f>
        <v>0</v>
      </c>
    </row>
    <row r="119" spans="1:9">
      <c r="A119" s="5">
        <f>PREENCHIMENTO!A119</f>
        <v>0</v>
      </c>
      <c r="B119" s="5">
        <f>PREENCHIMENTO!B119</f>
        <v>0</v>
      </c>
      <c r="C119" s="5">
        <f>PREENCHIMENTO!C119</f>
        <v>0</v>
      </c>
      <c r="D119" s="5">
        <f>PREENCHIMENTO!D119</f>
        <v>0</v>
      </c>
      <c r="E119" s="5">
        <f>PREENCHIMENTO!E119</f>
        <v>0</v>
      </c>
      <c r="F119" s="5">
        <f>PREENCHIMENTO!F119</f>
        <v>0</v>
      </c>
      <c r="G119" s="5">
        <f>PREENCHIMENTO!G119</f>
        <v>0</v>
      </c>
      <c r="H119" s="83">
        <f>PREENCHIMENTO!H119</f>
        <v>0</v>
      </c>
      <c r="I119" s="53">
        <f t="shared" si="5"/>
        <v>0</v>
      </c>
    </row>
    <row r="120" spans="1:9">
      <c r="A120" s="5">
        <f>PREENCHIMENTO!A120</f>
        <v>0</v>
      </c>
      <c r="B120" s="5">
        <f>PREENCHIMENTO!B120</f>
        <v>0</v>
      </c>
      <c r="C120" s="5">
        <f>PREENCHIMENTO!C120</f>
        <v>0</v>
      </c>
      <c r="D120" s="5">
        <f>PREENCHIMENTO!D120</f>
        <v>0</v>
      </c>
      <c r="E120" s="5">
        <f>PREENCHIMENTO!E120</f>
        <v>0</v>
      </c>
      <c r="F120" s="5">
        <f>PREENCHIMENTO!F120</f>
        <v>0</v>
      </c>
      <c r="G120" s="5">
        <f>PREENCHIMENTO!G120</f>
        <v>0</v>
      </c>
      <c r="H120" s="83">
        <f>PREENCHIMENTO!H120</f>
        <v>0</v>
      </c>
      <c r="I120" s="53">
        <f t="shared" si="5"/>
        <v>0</v>
      </c>
    </row>
    <row r="121" spans="1:9">
      <c r="A121" s="5">
        <f>PREENCHIMENTO!A121</f>
        <v>0</v>
      </c>
      <c r="B121" s="5">
        <f>PREENCHIMENTO!B121</f>
        <v>0</v>
      </c>
      <c r="C121" s="5">
        <f>PREENCHIMENTO!C121</f>
        <v>0</v>
      </c>
      <c r="D121" s="5">
        <f>PREENCHIMENTO!D121</f>
        <v>0</v>
      </c>
      <c r="E121" s="5">
        <f>PREENCHIMENTO!E121</f>
        <v>0</v>
      </c>
      <c r="F121" s="5">
        <f>PREENCHIMENTO!F121</f>
        <v>0</v>
      </c>
      <c r="G121" s="5">
        <f>PREENCHIMENTO!G121</f>
        <v>0</v>
      </c>
      <c r="H121" s="83">
        <f>PREENCHIMENTO!H121</f>
        <v>0</v>
      </c>
      <c r="I121" s="53">
        <f t="shared" si="5"/>
        <v>0</v>
      </c>
    </row>
    <row r="122" spans="1:9">
      <c r="A122" s="5">
        <f>PREENCHIMENTO!A122</f>
        <v>0</v>
      </c>
      <c r="B122" s="5">
        <f>PREENCHIMENTO!B122</f>
        <v>0</v>
      </c>
      <c r="C122" s="5">
        <f>PREENCHIMENTO!C122</f>
        <v>0</v>
      </c>
      <c r="D122" s="5">
        <f>PREENCHIMENTO!D122</f>
        <v>0</v>
      </c>
      <c r="E122" s="5">
        <f>PREENCHIMENTO!E122</f>
        <v>0</v>
      </c>
      <c r="F122" s="5">
        <f>PREENCHIMENTO!F122</f>
        <v>0</v>
      </c>
      <c r="G122" s="5">
        <f>PREENCHIMENTO!G122</f>
        <v>0</v>
      </c>
      <c r="H122" s="83">
        <f>PREENCHIMENTO!H122</f>
        <v>0</v>
      </c>
      <c r="I122" s="53">
        <f t="shared" si="5"/>
        <v>0</v>
      </c>
    </row>
    <row r="123" spans="1:9">
      <c r="A123" s="5">
        <f>PREENCHIMENTO!A123</f>
        <v>0</v>
      </c>
      <c r="B123" s="5">
        <f>PREENCHIMENTO!B123</f>
        <v>0</v>
      </c>
      <c r="C123" s="5">
        <f>PREENCHIMENTO!C123</f>
        <v>0</v>
      </c>
      <c r="D123" s="5">
        <f>PREENCHIMENTO!D123</f>
        <v>0</v>
      </c>
      <c r="E123" s="5">
        <f>PREENCHIMENTO!E123</f>
        <v>0</v>
      </c>
      <c r="F123" s="5">
        <f>PREENCHIMENTO!F123</f>
        <v>0</v>
      </c>
      <c r="G123" s="56">
        <f>PREENCHIMENTO!G123</f>
        <v>0</v>
      </c>
      <c r="H123" s="88">
        <f>PREENCHIMENTO!H123</f>
        <v>0</v>
      </c>
      <c r="I123" s="89">
        <f t="shared" si="5"/>
        <v>0</v>
      </c>
    </row>
    <row r="124" spans="1:9">
      <c r="A124" s="54"/>
      <c r="B124" s="57"/>
      <c r="C124" s="57"/>
      <c r="D124" s="57"/>
      <c r="E124" s="95"/>
      <c r="F124" s="95"/>
      <c r="G124" s="316" t="s">
        <v>155</v>
      </c>
      <c r="H124" s="316"/>
      <c r="I124" s="84">
        <f>SUM(I116:I123)</f>
        <v>0</v>
      </c>
    </row>
    <row r="125" spans="1:9" ht="15.75">
      <c r="A125" s="60"/>
      <c r="B125" s="60"/>
      <c r="C125" s="60"/>
      <c r="D125" s="60"/>
      <c r="E125" s="59"/>
      <c r="F125" s="313" t="s">
        <v>154</v>
      </c>
      <c r="G125" s="313"/>
      <c r="H125" s="313"/>
      <c r="I125" s="97">
        <f>I95+I113+I124</f>
        <v>0</v>
      </c>
    </row>
    <row r="126" spans="1:9" s="1" customFormat="1">
      <c r="A126" s="105" t="s">
        <v>156</v>
      </c>
      <c r="B126" s="106"/>
      <c r="C126" s="107"/>
      <c r="D126" s="108"/>
      <c r="E126" s="109"/>
      <c r="F126" s="109"/>
      <c r="G126" s="109"/>
      <c r="H126" s="110"/>
      <c r="I126" s="111"/>
    </row>
    <row r="127" spans="1:9" s="1" customFormat="1">
      <c r="A127" s="5">
        <f>PREENCHIMENTO!A127</f>
        <v>0</v>
      </c>
      <c r="B127" s="5">
        <f>PREENCHIMENTO!B127</f>
        <v>0</v>
      </c>
      <c r="C127" s="5">
        <f>PREENCHIMENTO!C127</f>
        <v>0</v>
      </c>
      <c r="D127" s="5">
        <f>PREENCHIMENTO!D127</f>
        <v>0</v>
      </c>
      <c r="E127" s="5">
        <f>PREENCHIMENTO!E127</f>
        <v>0</v>
      </c>
      <c r="F127" s="5">
        <f>PREENCHIMENTO!F127</f>
        <v>0</v>
      </c>
      <c r="G127" s="5">
        <f>PREENCHIMENTO!G127</f>
        <v>0</v>
      </c>
      <c r="H127" s="12">
        <f>PREENCHIMENTO!H127</f>
        <v>0</v>
      </c>
      <c r="I127" s="53">
        <f t="shared" ref="I127:I128" si="6">E127*G127*H127</f>
        <v>0</v>
      </c>
    </row>
    <row r="128" spans="1:9" s="1" customFormat="1">
      <c r="A128" s="5">
        <f>PREENCHIMENTO!A128</f>
        <v>0</v>
      </c>
      <c r="B128" s="5">
        <f>PREENCHIMENTO!B128</f>
        <v>0</v>
      </c>
      <c r="C128" s="5">
        <f>PREENCHIMENTO!C128</f>
        <v>0</v>
      </c>
      <c r="D128" s="5">
        <f>PREENCHIMENTO!D128</f>
        <v>0</v>
      </c>
      <c r="E128" s="5">
        <f>PREENCHIMENTO!E128</f>
        <v>0</v>
      </c>
      <c r="F128" s="5">
        <f>PREENCHIMENTO!F128</f>
        <v>0</v>
      </c>
      <c r="G128" s="5">
        <f>PREENCHIMENTO!G128</f>
        <v>0</v>
      </c>
      <c r="H128" s="12">
        <f>PREENCHIMENTO!H128</f>
        <v>0</v>
      </c>
      <c r="I128" s="53">
        <f t="shared" si="6"/>
        <v>0</v>
      </c>
    </row>
    <row r="129" spans="1:9" s="1" customFormat="1" ht="15.75" thickBot="1">
      <c r="A129" s="33"/>
      <c r="B129" s="33"/>
      <c r="C129" s="34"/>
      <c r="D129" s="34"/>
      <c r="E129" s="35"/>
      <c r="F129" s="96"/>
      <c r="G129" s="317" t="s">
        <v>143</v>
      </c>
      <c r="H129" s="318"/>
      <c r="I129" s="118">
        <f>I127+I128</f>
        <v>0</v>
      </c>
    </row>
    <row r="130" spans="1:9" s="1" customFormat="1" ht="15.75" thickTop="1">
      <c r="A130" s="33"/>
      <c r="B130" s="266" t="s">
        <v>158</v>
      </c>
      <c r="C130" s="269"/>
      <c r="D130" s="57"/>
      <c r="E130" s="96"/>
      <c r="F130" s="323" t="s">
        <v>157</v>
      </c>
      <c r="G130" s="323"/>
      <c r="H130" s="323"/>
      <c r="I130" s="100">
        <f>I95+I113+I124+I129</f>
        <v>0</v>
      </c>
    </row>
    <row r="131" spans="1:9" ht="15" customHeight="1" thickBot="1">
      <c r="A131" s="54"/>
      <c r="B131" s="267"/>
      <c r="C131" s="270"/>
      <c r="D131" s="62"/>
      <c r="E131" s="98"/>
      <c r="F131" s="67"/>
      <c r="G131" s="67"/>
      <c r="H131" s="67"/>
      <c r="I131" s="67"/>
    </row>
    <row r="132" spans="1:9" ht="15" customHeight="1">
      <c r="A132" s="33"/>
      <c r="B132" s="267"/>
      <c r="C132" s="270"/>
      <c r="D132" s="103"/>
      <c r="E132" s="330" t="s">
        <v>115</v>
      </c>
      <c r="F132" s="331"/>
      <c r="G132" s="331"/>
      <c r="H132" s="324">
        <f>I130</f>
        <v>0</v>
      </c>
      <c r="I132" s="325"/>
    </row>
    <row r="133" spans="1:9" ht="15" customHeight="1">
      <c r="A133" s="54"/>
      <c r="B133" s="267"/>
      <c r="C133" s="270"/>
      <c r="D133" s="104"/>
      <c r="E133" s="332"/>
      <c r="F133" s="333"/>
      <c r="G133" s="333"/>
      <c r="H133" s="326"/>
      <c r="I133" s="327"/>
    </row>
    <row r="134" spans="1:9" ht="15.75" customHeight="1" thickBot="1">
      <c r="A134" s="54"/>
      <c r="B134" s="268"/>
      <c r="C134" s="271"/>
      <c r="D134" s="87"/>
      <c r="E134" s="332"/>
      <c r="F134" s="333"/>
      <c r="G134" s="333"/>
      <c r="H134" s="326"/>
      <c r="I134" s="327"/>
    </row>
    <row r="135" spans="1:9" ht="15.75" customHeight="1" thickTop="1" thickBot="1">
      <c r="A135" s="54"/>
      <c r="B135" s="57"/>
      <c r="C135" s="57"/>
      <c r="D135" s="63"/>
      <c r="E135" s="334"/>
      <c r="F135" s="335"/>
      <c r="G135" s="335"/>
      <c r="H135" s="328"/>
      <c r="I135" s="329"/>
    </row>
    <row r="136" spans="1:9" s="99" customFormat="1" ht="15.75" customHeight="1" thickBot="1">
      <c r="A136" s="54"/>
      <c r="B136" s="57"/>
      <c r="C136" s="57"/>
      <c r="D136" s="63"/>
      <c r="E136" s="101"/>
      <c r="F136" s="101"/>
      <c r="G136" s="101"/>
      <c r="H136" s="102"/>
      <c r="I136" s="102"/>
    </row>
    <row r="137" spans="1:9" ht="23.25" customHeight="1" thickBot="1">
      <c r="A137" s="319" t="s">
        <v>160</v>
      </c>
      <c r="B137" s="320"/>
      <c r="C137" s="320"/>
      <c r="D137" s="185"/>
      <c r="E137" s="186"/>
      <c r="F137" s="186"/>
      <c r="G137" s="186"/>
      <c r="H137" s="186"/>
      <c r="I137" s="187"/>
    </row>
    <row r="138" spans="1:9" ht="15" customHeight="1">
      <c r="A138" s="321"/>
      <c r="B138" s="322"/>
      <c r="C138" s="322"/>
      <c r="D138" s="336" t="s">
        <v>125</v>
      </c>
      <c r="E138" s="337"/>
      <c r="F138" s="337"/>
      <c r="G138" s="337"/>
      <c r="H138" s="338"/>
      <c r="I138" s="188"/>
    </row>
    <row r="139" spans="1:9" ht="15" customHeight="1" thickBot="1">
      <c r="A139" s="321"/>
      <c r="B139" s="322"/>
      <c r="C139" s="322"/>
      <c r="D139" s="339"/>
      <c r="E139" s="340"/>
      <c r="F139" s="340"/>
      <c r="G139" s="340"/>
      <c r="H139" s="341"/>
      <c r="I139" s="188"/>
    </row>
    <row r="140" spans="1:9" ht="15" customHeight="1">
      <c r="A140" s="321"/>
      <c r="B140" s="322"/>
      <c r="C140" s="322"/>
      <c r="D140" s="348" t="s">
        <v>135</v>
      </c>
      <c r="E140" s="344" t="s">
        <v>127</v>
      </c>
      <c r="F140" s="346" t="s">
        <v>129</v>
      </c>
      <c r="G140" s="344" t="s">
        <v>128</v>
      </c>
      <c r="H140" s="342" t="s">
        <v>126</v>
      </c>
      <c r="I140" s="188"/>
    </row>
    <row r="141" spans="1:9" ht="15" customHeight="1" thickBot="1">
      <c r="A141" s="321"/>
      <c r="B141" s="322"/>
      <c r="C141" s="322"/>
      <c r="D141" s="349"/>
      <c r="E141" s="345"/>
      <c r="F141" s="347"/>
      <c r="G141" s="345"/>
      <c r="H141" s="343"/>
      <c r="I141" s="189"/>
    </row>
    <row r="142" spans="1:9" ht="15" customHeight="1">
      <c r="A142" s="321"/>
      <c r="B142" s="322"/>
      <c r="C142" s="322"/>
      <c r="D142" s="158" t="s">
        <v>162</v>
      </c>
      <c r="E142" s="75">
        <f>I95</f>
        <v>0</v>
      </c>
      <c r="F142" s="115"/>
      <c r="G142" s="112"/>
      <c r="H142" s="78" t="e">
        <f>E142/E147</f>
        <v>#DIV/0!</v>
      </c>
      <c r="I142" s="190"/>
    </row>
    <row r="143" spans="1:9" ht="15" customHeight="1">
      <c r="A143" s="321"/>
      <c r="B143" s="322"/>
      <c r="C143" s="322"/>
      <c r="D143" s="113" t="s">
        <v>136</v>
      </c>
      <c r="E143" s="76">
        <f>I113</f>
        <v>0</v>
      </c>
      <c r="F143" s="116">
        <f>E142*10%</f>
        <v>0</v>
      </c>
      <c r="G143" s="197" t="e">
        <f>E143/E142</f>
        <v>#DIV/0!</v>
      </c>
      <c r="H143" s="79" t="e">
        <f>E143/E147</f>
        <v>#DIV/0!</v>
      </c>
      <c r="I143" s="190"/>
    </row>
    <row r="144" spans="1:9" ht="15" customHeight="1">
      <c r="A144" s="321"/>
      <c r="B144" s="322"/>
      <c r="C144" s="322"/>
      <c r="D144" s="113" t="s">
        <v>159</v>
      </c>
      <c r="E144" s="76">
        <f>I124</f>
        <v>0</v>
      </c>
      <c r="F144" s="116">
        <f>(E142+E143)*15%</f>
        <v>0</v>
      </c>
      <c r="G144" s="197" t="e">
        <f>E144/(E142+E143)</f>
        <v>#DIV/0!</v>
      </c>
      <c r="H144" s="79" t="e">
        <f>E144/E147</f>
        <v>#DIV/0!</v>
      </c>
      <c r="I144" s="190"/>
    </row>
    <row r="145" spans="1:9" ht="26.25" thickBot="1">
      <c r="A145" s="321"/>
      <c r="B145" s="322"/>
      <c r="C145" s="322"/>
      <c r="D145" s="114" t="s">
        <v>138</v>
      </c>
      <c r="E145" s="77">
        <f>I129</f>
        <v>0</v>
      </c>
      <c r="F145" s="117">
        <f>(E142+E143+E144)*10%</f>
        <v>0</v>
      </c>
      <c r="G145" s="197" t="e">
        <f>E145/(E144+E143+E142)</f>
        <v>#DIV/0!</v>
      </c>
      <c r="H145" s="80" t="e">
        <f>E145/E147</f>
        <v>#DIV/0!</v>
      </c>
      <c r="I145" s="190"/>
    </row>
    <row r="146" spans="1:9" ht="15.75" customHeight="1" thickBot="1">
      <c r="A146" s="321"/>
      <c r="B146" s="322"/>
      <c r="C146" s="322"/>
      <c r="D146" s="72"/>
      <c r="E146" s="74"/>
      <c r="F146" s="74"/>
      <c r="G146" s="74"/>
      <c r="H146" s="73"/>
      <c r="I146" s="191"/>
    </row>
    <row r="147" spans="1:9" ht="15.75" customHeight="1" thickBot="1">
      <c r="A147" s="321"/>
      <c r="B147" s="322"/>
      <c r="C147" s="322"/>
      <c r="D147" s="64" t="s">
        <v>115</v>
      </c>
      <c r="E147" s="65">
        <f>SUM(E142:E145)</f>
        <v>0</v>
      </c>
      <c r="F147" s="55"/>
      <c r="G147" s="82"/>
      <c r="H147" s="81" t="e">
        <f>SUM(H142:H145)</f>
        <v>#DIV/0!</v>
      </c>
      <c r="I147" s="191"/>
    </row>
    <row r="148" spans="1:9" ht="15.75" thickBot="1">
      <c r="A148" s="192"/>
      <c r="B148" s="193"/>
      <c r="C148" s="193"/>
      <c r="D148" s="193"/>
      <c r="E148" s="194"/>
      <c r="F148" s="194"/>
      <c r="G148" s="194"/>
      <c r="H148" s="195"/>
      <c r="I148" s="196"/>
    </row>
  </sheetData>
  <sheetProtection formatCells="0" formatColumns="0" insertColumns="0" insertRows="0" insertHyperlinks="0" deleteColumns="0" deleteRows="0" sort="0" autoFilter="0" pivotTables="0"/>
  <mergeCells count="37">
    <mergeCell ref="E7:E9"/>
    <mergeCell ref="I4:I6"/>
    <mergeCell ref="H4:H6"/>
    <mergeCell ref="G4:G6"/>
    <mergeCell ref="F4:F6"/>
    <mergeCell ref="E4:E6"/>
    <mergeCell ref="G124:H124"/>
    <mergeCell ref="B130:B134"/>
    <mergeCell ref="C130:C134"/>
    <mergeCell ref="G129:H129"/>
    <mergeCell ref="A137:C147"/>
    <mergeCell ref="F130:H130"/>
    <mergeCell ref="H132:I135"/>
    <mergeCell ref="E132:G135"/>
    <mergeCell ref="D138:H139"/>
    <mergeCell ref="F125:H125"/>
    <mergeCell ref="H140:H141"/>
    <mergeCell ref="G140:G141"/>
    <mergeCell ref="F140:F141"/>
    <mergeCell ref="E140:E141"/>
    <mergeCell ref="D140:D141"/>
    <mergeCell ref="A1:I1"/>
    <mergeCell ref="A115:C115"/>
    <mergeCell ref="G95:H95"/>
    <mergeCell ref="F114:H114"/>
    <mergeCell ref="G113:H113"/>
    <mergeCell ref="A9:C9"/>
    <mergeCell ref="A95:C95"/>
    <mergeCell ref="A97:C97"/>
    <mergeCell ref="A2:I3"/>
    <mergeCell ref="A4:A7"/>
    <mergeCell ref="B4:C4"/>
    <mergeCell ref="B5:C7"/>
    <mergeCell ref="I7:I9"/>
    <mergeCell ref="H7:H9"/>
    <mergeCell ref="G7:G9"/>
    <mergeCell ref="F7:F9"/>
  </mergeCells>
  <conditionalFormatting sqref="I143">
    <cfRule type="cellIs" dxfId="4" priority="31" stopIfTrue="1" operator="greaterThan">
      <formula>0.15</formula>
    </cfRule>
  </conditionalFormatting>
  <conditionalFormatting sqref="I144:I145">
    <cfRule type="cellIs" dxfId="3" priority="30" stopIfTrue="1" operator="greaterThan">
      <formula>0.1</formula>
    </cfRule>
  </conditionalFormatting>
  <conditionalFormatting sqref="I126 G144">
    <cfRule type="cellIs" dxfId="2" priority="15" operator="greaterThan">
      <formula>0.15</formula>
    </cfRule>
  </conditionalFormatting>
  <conditionalFormatting sqref="G143">
    <cfRule type="cellIs" dxfId="1" priority="4" operator="greaterThan">
      <formula>0.1</formula>
    </cfRule>
  </conditionalFormatting>
  <conditionalFormatting sqref="G145">
    <cfRule type="cellIs" dxfId="0" priority="2" operator="greaterThan">
      <formula>0.1</formula>
    </cfRule>
  </conditionalFormatting>
  <pageMargins left="0.98425196850393704" right="0.51181102362204722" top="0.74803149606299213" bottom="0.74803149606299213" header="0.31496062992125984" footer="0.31496062992125984"/>
  <pageSetup paperSize="9" scale="6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ROTEIRO  PARA PREENCHIMENTO</vt:lpstr>
      <vt:lpstr>MODELO 2016</vt:lpstr>
      <vt:lpstr>PREENCHIMENTO</vt:lpstr>
      <vt:lpstr>IMPRESSÃO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Edmundo Aoyama</cp:lastModifiedBy>
  <cp:lastPrinted>2016-03-18T19:37:46Z</cp:lastPrinted>
  <dcterms:created xsi:type="dcterms:W3CDTF">2011-02-11T16:03:47Z</dcterms:created>
  <dcterms:modified xsi:type="dcterms:W3CDTF">2016-05-09T18:51:01Z</dcterms:modified>
</cp:coreProperties>
</file>