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<sst xmlns="http://schemas.openxmlformats.org/spreadsheetml/2006/main" count="234" uniqueCount="121">
  <si>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</si>
  <si>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</si>
  <si>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</si>
  <si>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</si>
  <si>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</si>
  <si>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</si>
  <si>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</si>
  <si>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</si>
  <si>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</si>
  <si>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</si>
  <si>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</si>
  <si>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</si>
  <si>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</si>
  <si>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</si>
  <si>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</si>
  <si>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</si>
  <si>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</si>
  <si>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</si>
  <si>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</si>
  <si>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</si>
  <si>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</si>
  <si>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</si>
  <si>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</si>
  <si>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</si>
  <si>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</si>
  <si>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</si>
  <si>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</si>
  <si>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</si>
  <si>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</si>
  <si>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</si>
  <si>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</si>
  <si>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</si>
  <si>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</si>
  <si>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</si>
  <si>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</si>
  <si>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</si>
  <si>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</si>
  <si>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</si>
  <si>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</si>
  <si>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</si>
  <si>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</si>
  <si>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</si>
  <si>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</si>
  <si>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</si>
  <si>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</si>
  <si>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</si>
  <si>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</si>
  <si>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</si>
  <si>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</si>
  <si>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</si>
  <si>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</si>
  <si>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</si>
  <si>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</si>
  <si>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</si>
  <si>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</si>
  <si>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</si>
  <si>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</si>
  <si>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</si>
  <si>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</si>
  <si>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</si>
  <si>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</si>
  <si>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</si>
  <si>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</si>
  <si>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</si>
  <si>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</si>
  <si>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</si>
  <si>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</si>
  <si>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</si>
  <si>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</si>
  <si>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</si>
  <si>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</si>
  <si>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</si>
  <si>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</si>
  <si>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</si>
  <si>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</si>
  <si>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</si>
  <si>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</si>
  <si>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</si>
  <si>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</si>
  <si>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</si>
  <si>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</si>
  <si>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</si>
  <si>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</si>
  <si>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</si>
  <si>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</si>
  <si>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</si>
  <si>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</si>
  <si>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</si>
  <si>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</si>
  <si>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</si>
  <si>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</si>
  <si>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</si>
  <si>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</si>
  <si>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</si>
  <si>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</si>
  <si>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</si>
  <si>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</si>
  <si>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</si>
  <si>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</si>
  <si>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</si>
  <si>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</si>
  <si>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</si>
  <si>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</si>
  <si>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</si>
  <si>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</si>
  <si>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</si>
  <si>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</si>
  <si>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</si>
  <si>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</si>
  <si>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</si>
  <si>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</si>
  <si>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</si>
  <si>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</si>
  <si>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</si>
  <si>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</si>
  <si>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 xml:space="preserve">                                                                   CPF 277.854.400/34</t>
  </si>
  <si>
    <t>BALANÇO FINANCEIRO - JUNHO DE 2013</t>
  </si>
  <si>
    <t xml:space="preserve">Notas explicativas: </t>
  </si>
  <si>
    <t>Considerado como "saldo disponível do exercício anterior", o saldo anterior apurado no mês de Janeiro/2013</t>
  </si>
  <si>
    <t xml:space="preserve">             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</si>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</sst>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50" fillId="0" borderId="0" xfId="51" applyNumberFormat="1" applyFont="1">
      <alignment vertical="top"/>
      <protection/>
    </xf>
    <xf numFmtId="4" fontId="50" fillId="0" borderId="0" xfId="51" applyNumberFormat="1" applyFont="1" applyAlignment="1">
      <alignment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5.75" customHeight="1">
      <c r="B2" s="2"/>
      <c r="N2" s="87" t="s">
        <v>6</v>
      </c>
      <c r="O2" s="87"/>
      <c r="P2" s="87"/>
      <c r="Q2" s="87"/>
    </row>
    <row r="3" ht="16.5" customHeight="1">
      <c r="D3" s="2" t="s">
        <v>85</v>
      </c>
    </row>
    <row r="4" spans="1:17" ht="17.25" customHeight="1">
      <c r="A4" s="86" t="s">
        <v>99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7" t="s">
        <v>14</v>
      </c>
      <c r="P5" s="87"/>
      <c r="Q5" s="87"/>
    </row>
    <row r="6" spans="1:18" ht="12.75" customHeight="1">
      <c r="A6" s="88" t="s">
        <v>15</v>
      </c>
      <c r="B6" s="89"/>
      <c r="C6" s="89"/>
      <c r="D6" s="89"/>
      <c r="E6" s="89"/>
      <c r="F6" s="89"/>
      <c r="G6" s="89"/>
      <c r="H6" s="89"/>
      <c r="I6" s="24"/>
      <c r="J6" s="83" t="s">
        <v>16</v>
      </c>
      <c r="K6" s="83"/>
      <c r="L6" s="83"/>
      <c r="M6" s="83"/>
      <c r="N6" s="83"/>
      <c r="O6" s="83"/>
      <c r="P6" s="83"/>
      <c r="Q6" s="84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0">
        <f>SUM(G11:G16)</f>
        <v>54037050.269999996</v>
      </c>
      <c r="H10" s="80"/>
      <c r="I10" s="8"/>
      <c r="J10" s="7" t="s">
        <v>20</v>
      </c>
      <c r="K10" s="7"/>
      <c r="L10" s="7"/>
      <c r="M10" s="7"/>
      <c r="N10" s="7"/>
      <c r="O10" s="85">
        <f>SUM(O11:Q35)</f>
        <v>37506745.23</v>
      </c>
      <c r="P10" s="85"/>
      <c r="Q10" s="85"/>
      <c r="R10" s="8"/>
    </row>
    <row r="11" spans="1:17" ht="11.25" customHeight="1">
      <c r="A11" s="10" t="s">
        <v>21</v>
      </c>
      <c r="B11" s="7"/>
      <c r="C11" s="7"/>
      <c r="D11" s="7"/>
      <c r="E11" s="7"/>
      <c r="G11" s="80"/>
      <c r="H11" s="80"/>
      <c r="J11" s="10" t="s">
        <v>22</v>
      </c>
      <c r="K11" s="7"/>
      <c r="L11" s="7"/>
      <c r="M11" s="7"/>
      <c r="N11" s="7"/>
      <c r="O11" s="80"/>
      <c r="P11" s="80"/>
      <c r="Q11" s="80"/>
    </row>
    <row r="12" spans="1:17" ht="11.25" customHeight="1">
      <c r="A12" s="10" t="s">
        <v>23</v>
      </c>
      <c r="B12" s="7"/>
      <c r="C12" s="7"/>
      <c r="D12" s="7"/>
      <c r="E12" s="7"/>
      <c r="G12" s="80"/>
      <c r="H12" s="80"/>
      <c r="J12" s="10" t="s">
        <v>24</v>
      </c>
      <c r="K12" s="7"/>
      <c r="L12" s="7"/>
      <c r="M12" s="7"/>
      <c r="N12" s="7"/>
      <c r="O12" s="80"/>
      <c r="P12" s="80"/>
      <c r="Q12" s="80"/>
    </row>
    <row r="13" spans="1:17" ht="11.25" customHeight="1">
      <c r="A13" s="10" t="s">
        <v>25</v>
      </c>
      <c r="B13" s="7"/>
      <c r="C13" s="7"/>
      <c r="D13" s="7"/>
      <c r="E13" s="7"/>
      <c r="G13" s="80">
        <v>5630711.69</v>
      </c>
      <c r="H13" s="80"/>
      <c r="J13" s="10" t="s">
        <v>26</v>
      </c>
      <c r="K13" s="7"/>
      <c r="L13" s="7"/>
      <c r="M13" s="7"/>
      <c r="N13" s="7"/>
      <c r="O13" s="80"/>
      <c r="P13" s="80"/>
      <c r="Q13" s="80"/>
    </row>
    <row r="14" spans="1:17" ht="11.25" customHeight="1">
      <c r="A14" s="10" t="s">
        <v>27</v>
      </c>
      <c r="B14" s="7"/>
      <c r="C14" s="7"/>
      <c r="D14" s="7"/>
      <c r="E14" s="7"/>
      <c r="G14" s="80"/>
      <c r="H14" s="80"/>
      <c r="J14" s="10" t="s">
        <v>28</v>
      </c>
      <c r="K14" s="7"/>
      <c r="L14" s="7"/>
      <c r="M14" s="7"/>
      <c r="N14" s="7"/>
      <c r="O14" s="80"/>
      <c r="P14" s="80"/>
      <c r="Q14" s="80"/>
    </row>
    <row r="15" spans="1:17" ht="11.25" customHeight="1">
      <c r="A15" s="10" t="s">
        <v>29</v>
      </c>
      <c r="B15" s="7"/>
      <c r="C15" s="7"/>
      <c r="D15" s="7"/>
      <c r="E15" s="7"/>
      <c r="G15" s="80">
        <v>48391973.05</v>
      </c>
      <c r="H15" s="80"/>
      <c r="J15" s="10" t="s">
        <v>30</v>
      </c>
      <c r="K15" s="7"/>
      <c r="L15" s="7"/>
      <c r="M15" s="7"/>
      <c r="N15" s="7"/>
      <c r="O15" s="80"/>
      <c r="P15" s="80"/>
      <c r="Q15" s="80"/>
    </row>
    <row r="16" spans="1:17" ht="11.25" customHeight="1">
      <c r="A16" s="10" t="s">
        <v>31</v>
      </c>
      <c r="B16" s="7"/>
      <c r="C16" s="7"/>
      <c r="D16" s="7"/>
      <c r="E16" s="7"/>
      <c r="G16" s="80">
        <v>14365.53</v>
      </c>
      <c r="H16" s="80"/>
      <c r="J16" s="10" t="s">
        <v>32</v>
      </c>
      <c r="K16" s="7"/>
      <c r="L16" s="7"/>
      <c r="M16" s="7"/>
      <c r="N16" s="7"/>
      <c r="O16" s="80"/>
      <c r="P16" s="80"/>
      <c r="Q16" s="80"/>
    </row>
    <row r="17" spans="10:17" ht="12.75" customHeight="1">
      <c r="J17" s="10" t="s">
        <v>33</v>
      </c>
      <c r="K17" s="7"/>
      <c r="L17" s="7"/>
      <c r="M17" s="7"/>
      <c r="N17" s="7"/>
      <c r="O17" s="80">
        <v>37506745.23</v>
      </c>
      <c r="P17" s="80"/>
      <c r="Q17" s="80"/>
    </row>
    <row r="18" spans="1:17" ht="10.5" customHeight="1">
      <c r="A18" s="7" t="s">
        <v>34</v>
      </c>
      <c r="B18" s="7"/>
      <c r="C18" s="7"/>
      <c r="D18" s="7"/>
      <c r="E18" s="7"/>
      <c r="G18" s="80">
        <f>SUM(G19:H22)</f>
        <v>0</v>
      </c>
      <c r="H18" s="80"/>
      <c r="I18" s="8"/>
      <c r="J18" s="10" t="s">
        <v>35</v>
      </c>
      <c r="K18" s="7"/>
      <c r="L18" s="7"/>
      <c r="M18" s="7"/>
      <c r="N18" s="7"/>
      <c r="O18" s="80"/>
      <c r="P18" s="80"/>
      <c r="Q18" s="80"/>
    </row>
    <row r="19" spans="1:17" ht="12.75" customHeight="1">
      <c r="A19" s="10" t="s">
        <v>36</v>
      </c>
      <c r="B19" s="7"/>
      <c r="C19" s="7"/>
      <c r="D19" s="7"/>
      <c r="E19" s="7"/>
      <c r="G19" s="80">
        <v>0</v>
      </c>
      <c r="H19" s="80"/>
      <c r="J19" s="10" t="s">
        <v>37</v>
      </c>
      <c r="K19" s="7"/>
      <c r="L19" s="7"/>
      <c r="M19" s="7"/>
      <c r="N19" s="7"/>
      <c r="O19" s="80"/>
      <c r="P19" s="80"/>
      <c r="Q19" s="80"/>
    </row>
    <row r="20" spans="1:17" ht="11.25" customHeight="1">
      <c r="A20" s="10" t="s">
        <v>38</v>
      </c>
      <c r="G20" s="80">
        <v>0</v>
      </c>
      <c r="H20" s="80"/>
      <c r="J20" s="10" t="s">
        <v>39</v>
      </c>
      <c r="K20" s="7"/>
      <c r="L20" s="7"/>
      <c r="M20" s="7"/>
      <c r="N20" s="7"/>
      <c r="O20" s="80"/>
      <c r="P20" s="80"/>
      <c r="Q20" s="80"/>
    </row>
    <row r="21" spans="1:17" ht="11.25" customHeight="1">
      <c r="A21" s="10" t="s">
        <v>40</v>
      </c>
      <c r="B21" s="7"/>
      <c r="C21" s="7"/>
      <c r="D21" s="7"/>
      <c r="E21" s="7"/>
      <c r="G21" s="80">
        <v>0</v>
      </c>
      <c r="H21" s="80"/>
      <c r="J21" s="10" t="s">
        <v>41</v>
      </c>
      <c r="K21" s="7"/>
      <c r="L21" s="7"/>
      <c r="M21" s="7"/>
      <c r="N21" s="7"/>
      <c r="O21" s="80"/>
      <c r="P21" s="80"/>
      <c r="Q21" s="80"/>
    </row>
    <row r="22" spans="1:17" ht="9.75" customHeight="1">
      <c r="A22" s="10" t="s">
        <v>42</v>
      </c>
      <c r="G22" s="80">
        <v>0</v>
      </c>
      <c r="H22" s="80"/>
      <c r="J22" s="10" t="s">
        <v>43</v>
      </c>
      <c r="K22" s="7"/>
      <c r="L22" s="7"/>
      <c r="M22" s="7"/>
      <c r="N22" s="7"/>
      <c r="O22" s="80"/>
      <c r="P22" s="80"/>
      <c r="Q22" s="80"/>
    </row>
    <row r="23" spans="10:17" ht="12.75" customHeight="1">
      <c r="J23" s="10" t="s">
        <v>44</v>
      </c>
      <c r="K23" s="7"/>
      <c r="L23" s="7"/>
      <c r="M23" s="7"/>
      <c r="N23" s="7"/>
      <c r="O23" s="80"/>
      <c r="P23" s="80"/>
      <c r="Q23" s="80"/>
    </row>
    <row r="24" spans="10:17" ht="11.25" customHeight="1">
      <c r="J24" s="10" t="s">
        <v>45</v>
      </c>
      <c r="K24" s="7"/>
      <c r="L24" s="7"/>
      <c r="M24" s="7"/>
      <c r="N24" s="7"/>
      <c r="O24" s="80"/>
      <c r="P24" s="80"/>
      <c r="Q24" s="80"/>
    </row>
    <row r="25" spans="1:17" ht="12.75" customHeight="1">
      <c r="A25" s="7" t="s">
        <v>46</v>
      </c>
      <c r="B25" s="7"/>
      <c r="C25" s="7"/>
      <c r="D25" s="7"/>
      <c r="E25" s="7"/>
      <c r="G25" s="80">
        <f>SUM(G26:H32)</f>
        <v>90700</v>
      </c>
      <c r="H25" s="80"/>
      <c r="J25" s="10" t="s">
        <v>47</v>
      </c>
      <c r="K25" s="7"/>
      <c r="L25" s="7"/>
      <c r="M25" s="7"/>
      <c r="N25" s="7"/>
      <c r="O25" s="80"/>
      <c r="P25" s="80"/>
      <c r="Q25" s="80"/>
    </row>
    <row r="26" spans="1:17" ht="11.25" customHeight="1">
      <c r="A26" s="10" t="s">
        <v>48</v>
      </c>
      <c r="B26" s="7"/>
      <c r="C26" s="7"/>
      <c r="D26" s="7"/>
      <c r="E26" s="7"/>
      <c r="G26" s="80">
        <v>0</v>
      </c>
      <c r="H26" s="80"/>
      <c r="J26" s="10" t="s">
        <v>49</v>
      </c>
      <c r="K26" s="7"/>
      <c r="L26" s="7"/>
      <c r="M26" s="7"/>
      <c r="N26" s="7"/>
      <c r="O26" s="80"/>
      <c r="P26" s="80"/>
      <c r="Q26" s="80"/>
    </row>
    <row r="27" spans="1:17" ht="12.75" customHeight="1">
      <c r="A27" s="10" t="s">
        <v>50</v>
      </c>
      <c r="B27" s="7"/>
      <c r="C27" s="7"/>
      <c r="D27" s="7"/>
      <c r="E27" s="7"/>
      <c r="G27" s="80">
        <v>0</v>
      </c>
      <c r="H27" s="80"/>
      <c r="J27" s="10" t="s">
        <v>51</v>
      </c>
      <c r="K27" s="7"/>
      <c r="L27" s="7"/>
      <c r="M27" s="7"/>
      <c r="N27" s="7"/>
      <c r="O27" s="80"/>
      <c r="P27" s="80"/>
      <c r="Q27" s="80"/>
    </row>
    <row r="28" spans="1:17" ht="11.25" customHeight="1">
      <c r="A28" s="10" t="s">
        <v>52</v>
      </c>
      <c r="B28" s="7"/>
      <c r="C28" s="7"/>
      <c r="D28" s="7"/>
      <c r="E28" s="7"/>
      <c r="G28" s="80">
        <v>90700</v>
      </c>
      <c r="H28" s="80"/>
      <c r="J28" s="10" t="s">
        <v>53</v>
      </c>
      <c r="K28" s="7"/>
      <c r="L28" s="7"/>
      <c r="M28" s="7"/>
      <c r="N28" s="7"/>
      <c r="O28" s="80"/>
      <c r="P28" s="80"/>
      <c r="Q28" s="80"/>
    </row>
    <row r="29" spans="1:17" ht="12.75" customHeight="1">
      <c r="A29" s="10" t="s">
        <v>54</v>
      </c>
      <c r="B29" s="7"/>
      <c r="C29" s="7"/>
      <c r="D29" s="7"/>
      <c r="E29" s="7"/>
      <c r="G29" s="80">
        <v>0</v>
      </c>
      <c r="H29" s="80"/>
      <c r="J29" s="10" t="s">
        <v>55</v>
      </c>
      <c r="K29" s="7"/>
      <c r="L29" s="7"/>
      <c r="M29" s="7"/>
      <c r="N29" s="7"/>
      <c r="O29" s="80"/>
      <c r="P29" s="80"/>
      <c r="Q29" s="80"/>
    </row>
    <row r="30" spans="9:17" ht="10.5" customHeight="1">
      <c r="I30" s="8"/>
      <c r="J30" s="10" t="s">
        <v>56</v>
      </c>
      <c r="K30" s="7"/>
      <c r="L30" s="7"/>
      <c r="M30" s="7"/>
      <c r="N30" s="7"/>
      <c r="O30" s="80"/>
      <c r="P30" s="80"/>
      <c r="Q30" s="80"/>
    </row>
    <row r="31" spans="10:17" ht="12.75" customHeight="1">
      <c r="J31" s="10" t="s">
        <v>57</v>
      </c>
      <c r="K31" s="7"/>
      <c r="L31" s="7"/>
      <c r="M31" s="7"/>
      <c r="N31" s="7"/>
      <c r="O31" s="80"/>
      <c r="P31" s="80"/>
      <c r="Q31" s="80"/>
    </row>
    <row r="32" spans="1:17" ht="11.25" customHeight="1">
      <c r="A32" s="11"/>
      <c r="G32" s="80"/>
      <c r="H32" s="80"/>
      <c r="J32" s="10" t="s">
        <v>58</v>
      </c>
      <c r="K32" s="7"/>
      <c r="L32" s="7"/>
      <c r="M32" s="7"/>
      <c r="N32" s="7"/>
      <c r="O32" s="80"/>
      <c r="P32" s="80"/>
      <c r="Q32" s="80"/>
    </row>
    <row r="33" spans="10:17" ht="12.75" customHeight="1">
      <c r="J33" s="10" t="s">
        <v>59</v>
      </c>
      <c r="K33" s="7"/>
      <c r="L33" s="7"/>
      <c r="M33" s="7"/>
      <c r="N33" s="7"/>
      <c r="O33" s="80"/>
      <c r="P33" s="80"/>
      <c r="Q33" s="80"/>
    </row>
    <row r="34" spans="10:17" ht="11.25" customHeight="1">
      <c r="J34" s="10" t="s">
        <v>60</v>
      </c>
      <c r="K34" s="7"/>
      <c r="L34" s="7"/>
      <c r="M34" s="7"/>
      <c r="N34" s="7"/>
      <c r="O34" s="80"/>
      <c r="P34" s="80"/>
      <c r="Q34" s="80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0">
        <f>G10+G18-G25</f>
        <v>53946350.269999996</v>
      </c>
      <c r="G36" s="90"/>
      <c r="H36" s="90"/>
      <c r="J36" s="12" t="s">
        <v>62</v>
      </c>
      <c r="K36" s="12"/>
      <c r="L36" s="12"/>
      <c r="M36" s="12"/>
      <c r="N36" s="12"/>
      <c r="O36" s="90">
        <f>O10</f>
        <v>37506745.23</v>
      </c>
      <c r="P36" s="90"/>
      <c r="Q36" s="90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80">
        <v>2687665.24</v>
      </c>
      <c r="G40" s="80"/>
      <c r="H40" s="80"/>
      <c r="I40" s="7"/>
      <c r="J40" s="10" t="s">
        <v>64</v>
      </c>
      <c r="K40" s="7"/>
      <c r="L40" s="7"/>
      <c r="M40" s="7"/>
      <c r="O40" s="80">
        <v>0</v>
      </c>
      <c r="P40" s="80"/>
      <c r="Q40" s="80"/>
    </row>
    <row r="41" spans="1:17" ht="12.75" customHeight="1">
      <c r="A41" s="12" t="s">
        <v>65</v>
      </c>
      <c r="B41" s="12"/>
      <c r="C41" s="12"/>
      <c r="D41" s="12"/>
      <c r="E41" s="12"/>
      <c r="F41" s="90" t="s">
        <v>100</v>
      </c>
      <c r="G41" s="90"/>
      <c r="H41" s="90"/>
      <c r="I41" s="12"/>
      <c r="J41" s="12" t="s">
        <v>65</v>
      </c>
      <c r="K41" s="12"/>
      <c r="L41" s="12"/>
      <c r="M41" s="12"/>
      <c r="O41" s="90">
        <f>O40</f>
        <v>0</v>
      </c>
      <c r="P41" s="90"/>
      <c r="Q41" s="90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0"/>
      <c r="G45" s="80"/>
      <c r="H45" s="80"/>
      <c r="I45" s="7"/>
      <c r="J45" s="10" t="s">
        <v>67</v>
      </c>
      <c r="K45" s="7"/>
      <c r="L45" s="7"/>
      <c r="M45" s="7"/>
      <c r="O45" s="80"/>
      <c r="P45" s="80"/>
      <c r="Q45" s="80"/>
    </row>
    <row r="46" spans="1:17" ht="12.75" customHeight="1">
      <c r="A46" s="10" t="s">
        <v>68</v>
      </c>
      <c r="B46" s="7"/>
      <c r="C46" s="7"/>
      <c r="D46" s="7"/>
      <c r="E46" s="7"/>
      <c r="F46" s="80"/>
      <c r="G46" s="80"/>
      <c r="H46" s="80"/>
      <c r="I46" s="7"/>
      <c r="J46" s="10" t="s">
        <v>68</v>
      </c>
      <c r="K46" s="7"/>
      <c r="L46" s="7"/>
      <c r="M46" s="7"/>
      <c r="O46" s="80"/>
      <c r="P46" s="80"/>
      <c r="Q46" s="80"/>
    </row>
    <row r="47" spans="1:17" ht="12.75" customHeight="1">
      <c r="A47" s="10" t="s">
        <v>69</v>
      </c>
      <c r="B47" s="7"/>
      <c r="C47" s="7"/>
      <c r="D47" s="7"/>
      <c r="E47" s="7"/>
      <c r="F47" s="80">
        <v>6368162.34</v>
      </c>
      <c r="G47" s="80"/>
      <c r="H47" s="80"/>
      <c r="I47" s="7"/>
      <c r="J47" s="10" t="s">
        <v>87</v>
      </c>
      <c r="K47" s="7"/>
      <c r="L47" s="7"/>
      <c r="M47" s="7"/>
      <c r="O47" s="92">
        <v>4824091.76</v>
      </c>
      <c r="P47" s="92"/>
      <c r="Q47" s="92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0"/>
      <c r="H48" s="80"/>
      <c r="I48" s="7"/>
      <c r="J48" s="10" t="s">
        <v>70</v>
      </c>
      <c r="K48" s="7"/>
      <c r="L48" s="7"/>
      <c r="M48" s="7"/>
      <c r="N48" s="7"/>
      <c r="O48" s="92"/>
      <c r="P48" s="92"/>
      <c r="Q48" s="92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0"/>
      <c r="H49" s="80"/>
      <c r="I49" s="7"/>
      <c r="J49" s="10" t="s">
        <v>71</v>
      </c>
      <c r="K49" s="7"/>
      <c r="L49" s="7"/>
      <c r="M49" s="7"/>
      <c r="N49" s="7"/>
      <c r="O49" s="25"/>
      <c r="P49" s="92"/>
      <c r="Q49" s="92"/>
    </row>
    <row r="50" spans="1:17" ht="11.25" customHeight="1">
      <c r="A50" s="10" t="s">
        <v>72</v>
      </c>
      <c r="B50" s="7"/>
      <c r="C50" s="7"/>
      <c r="D50" s="7"/>
      <c r="E50" s="7"/>
      <c r="F50" s="80"/>
      <c r="G50" s="80"/>
      <c r="H50" s="80"/>
      <c r="I50" s="7"/>
      <c r="J50" s="10" t="s">
        <v>72</v>
      </c>
      <c r="K50" s="7"/>
      <c r="L50" s="7"/>
      <c r="M50" s="7"/>
      <c r="N50" s="7"/>
      <c r="O50" s="80"/>
      <c r="P50" s="80"/>
      <c r="Q50" s="80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0">
        <f>SUM(F45:H51)</f>
        <v>8902052.84</v>
      </c>
      <c r="G53" s="90"/>
      <c r="H53" s="90"/>
      <c r="I53" s="12"/>
      <c r="J53" s="12" t="s">
        <v>74</v>
      </c>
      <c r="K53" s="12"/>
      <c r="L53" s="12"/>
      <c r="M53" s="12"/>
      <c r="O53" s="90">
        <f>O47+O51</f>
        <v>4918993.26</v>
      </c>
      <c r="P53" s="90"/>
      <c r="Q53" s="90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0"/>
      <c r="G56" s="80"/>
      <c r="H56" s="80"/>
      <c r="I56" s="7"/>
      <c r="J56" s="7" t="s">
        <v>77</v>
      </c>
      <c r="K56" s="7"/>
      <c r="L56" s="7"/>
      <c r="M56" s="7"/>
      <c r="N56" s="8"/>
      <c r="O56" s="80"/>
      <c r="P56" s="80"/>
      <c r="Q56" s="80"/>
    </row>
    <row r="57" spans="1:17" ht="12.75" customHeight="1">
      <c r="A57" s="7" t="s">
        <v>78</v>
      </c>
      <c r="B57" s="7"/>
      <c r="C57" s="7"/>
      <c r="D57" s="7"/>
      <c r="E57" s="7"/>
      <c r="F57" s="80"/>
      <c r="G57" s="80"/>
      <c r="H57" s="80"/>
      <c r="I57" s="7"/>
      <c r="J57" s="7" t="s">
        <v>78</v>
      </c>
      <c r="K57" s="7"/>
      <c r="L57" s="7"/>
      <c r="M57" s="7"/>
      <c r="N57" s="8"/>
      <c r="O57" s="80"/>
      <c r="P57" s="80"/>
      <c r="Q57" s="80"/>
    </row>
    <row r="58" spans="1:17" ht="12.75" customHeight="1">
      <c r="A58" s="7" t="s">
        <v>79</v>
      </c>
      <c r="B58" s="7"/>
      <c r="C58" s="7"/>
      <c r="D58" s="7"/>
      <c r="E58" s="7"/>
      <c r="F58" s="80">
        <v>15119560.55</v>
      </c>
      <c r="G58" s="80"/>
      <c r="H58" s="80"/>
      <c r="I58" s="7"/>
      <c r="J58" s="7" t="s">
        <v>79</v>
      </c>
      <c r="K58" s="7"/>
      <c r="L58" s="7"/>
      <c r="M58" s="7"/>
      <c r="N58" s="8"/>
      <c r="O58" s="80">
        <v>9598968.92</v>
      </c>
      <c r="P58" s="80"/>
      <c r="Q58" s="80"/>
    </row>
    <row r="59" spans="1:17" ht="12.75" customHeight="1">
      <c r="A59" s="7" t="s">
        <v>80</v>
      </c>
      <c r="B59" s="7"/>
      <c r="C59" s="7"/>
      <c r="D59" s="7"/>
      <c r="E59" s="7"/>
      <c r="F59" s="80">
        <v>58041350.03</v>
      </c>
      <c r="G59" s="80"/>
      <c r="H59" s="80"/>
      <c r="I59" s="7"/>
      <c r="J59" s="7" t="s">
        <v>80</v>
      </c>
      <c r="K59" s="7"/>
      <c r="L59" s="7"/>
      <c r="M59" s="7"/>
      <c r="N59" s="8"/>
      <c r="O59" s="80">
        <v>86672271.52</v>
      </c>
      <c r="P59" s="80"/>
      <c r="Q59" s="80"/>
    </row>
    <row r="60" spans="1:18" ht="12.75" customHeight="1">
      <c r="A60" s="21" t="s">
        <v>81</v>
      </c>
      <c r="B60" s="22"/>
      <c r="C60" s="22"/>
      <c r="D60" s="22"/>
      <c r="E60" s="22"/>
      <c r="F60" s="91">
        <f>SUM(F56:H59)</f>
        <v>73160910.58</v>
      </c>
      <c r="G60" s="91"/>
      <c r="H60" s="91"/>
      <c r="I60" s="22"/>
      <c r="J60" s="22" t="s">
        <v>82</v>
      </c>
      <c r="K60" s="22"/>
      <c r="L60" s="22"/>
      <c r="M60" s="22"/>
      <c r="N60" s="23"/>
      <c r="O60" s="91">
        <f>SUM(O56:Q59)</f>
        <v>96271240.44</v>
      </c>
      <c r="P60" s="91"/>
      <c r="Q60" s="93"/>
      <c r="R60" s="5"/>
    </row>
    <row r="61" spans="1:17" ht="12.75" customHeight="1">
      <c r="A61" s="13" t="s">
        <v>0</v>
      </c>
      <c r="B61" s="13"/>
      <c r="C61" s="13"/>
      <c r="E61" s="14"/>
      <c r="F61" s="90" t="e">
        <f>F36+F41+F53+F60</f>
        <v>#VALUE!</v>
      </c>
      <c r="G61" s="90"/>
      <c r="H61" s="90"/>
      <c r="I61" s="15"/>
      <c r="J61" s="15" t="s">
        <v>0</v>
      </c>
      <c r="K61" s="13"/>
      <c r="M61" s="14"/>
      <c r="N61" s="14"/>
      <c r="O61" s="90">
        <f>O36+O41+O53+O60</f>
        <v>138696978.93</v>
      </c>
      <c r="P61" s="90"/>
      <c r="Q61" s="90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77" t="s">
        <v>101</v>
      </c>
      <c r="B77" s="77"/>
      <c r="C77" s="77"/>
      <c r="D77" s="77"/>
      <c r="E77" s="77" t="s">
        <v>86</v>
      </c>
      <c r="F77" s="77"/>
      <c r="G77" s="77"/>
      <c r="H77" s="77"/>
      <c r="I77" s="77"/>
      <c r="J77" s="77"/>
      <c r="K77" s="77"/>
      <c r="L77" s="77"/>
      <c r="M77" s="77"/>
      <c r="N77" s="78" t="s">
        <v>89</v>
      </c>
      <c r="O77" s="78"/>
      <c r="P77" s="35"/>
    </row>
    <row r="78" spans="1:16" ht="12.75" customHeight="1">
      <c r="A78" s="77" t="s">
        <v>5</v>
      </c>
      <c r="B78" s="77"/>
      <c r="C78" s="77"/>
      <c r="D78" s="77"/>
      <c r="E78" s="77" t="s">
        <v>83</v>
      </c>
      <c r="F78" s="77"/>
      <c r="G78" s="77"/>
      <c r="H78" s="77"/>
      <c r="I78" s="77"/>
      <c r="J78" s="77"/>
      <c r="K78" s="77"/>
      <c r="L78" s="77"/>
      <c r="M78" s="77"/>
      <c r="N78" s="79" t="s">
        <v>90</v>
      </c>
      <c r="O78" s="79"/>
      <c r="P78" s="36"/>
    </row>
    <row r="79" spans="1:16" ht="12.75" customHeight="1">
      <c r="A79" s="77" t="s">
        <v>94</v>
      </c>
      <c r="B79" s="77"/>
      <c r="C79" s="77"/>
      <c r="D79" s="77"/>
      <c r="E79" s="32"/>
      <c r="F79" s="77" t="s">
        <v>84</v>
      </c>
      <c r="G79" s="77"/>
      <c r="H79" s="77"/>
      <c r="I79" s="77"/>
      <c r="J79" s="77"/>
      <c r="K79" s="77"/>
      <c r="L79" s="77"/>
      <c r="M79" s="77"/>
      <c r="N79" s="77" t="s">
        <v>91</v>
      </c>
      <c r="O79" s="77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4">
      <selection activeCell="O60" sqref="O60:Q60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5.75" customHeight="1">
      <c r="B2" s="2"/>
      <c r="N2" s="87" t="s">
        <v>6</v>
      </c>
      <c r="O2" s="87"/>
      <c r="P2" s="87"/>
      <c r="Q2" s="87"/>
    </row>
    <row r="3" ht="16.5" customHeight="1">
      <c r="D3" s="2" t="s">
        <v>85</v>
      </c>
    </row>
    <row r="4" spans="1:17" ht="17.25" customHeight="1">
      <c r="A4" s="86" t="s">
        <v>116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7" t="s">
        <v>14</v>
      </c>
      <c r="P5" s="87"/>
      <c r="Q5" s="87"/>
    </row>
    <row r="6" spans="1:18" ht="12.75" customHeight="1">
      <c r="A6" s="88" t="s">
        <v>15</v>
      </c>
      <c r="B6" s="89"/>
      <c r="C6" s="89"/>
      <c r="D6" s="89"/>
      <c r="E6" s="89"/>
      <c r="F6" s="89"/>
      <c r="G6" s="89"/>
      <c r="H6" s="89"/>
      <c r="I6" s="24"/>
      <c r="J6" s="83" t="s">
        <v>16</v>
      </c>
      <c r="K6" s="83"/>
      <c r="L6" s="83"/>
      <c r="M6" s="83"/>
      <c r="N6" s="83"/>
      <c r="O6" s="83"/>
      <c r="P6" s="83"/>
      <c r="Q6" s="84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0">
        <f>G13+G15+G16</f>
        <v>23032739.090000004</v>
      </c>
      <c r="H10" s="80"/>
      <c r="I10" s="8"/>
      <c r="J10" s="7" t="s">
        <v>20</v>
      </c>
      <c r="K10" s="7"/>
      <c r="L10" s="7"/>
      <c r="M10" s="7"/>
      <c r="N10" s="7"/>
      <c r="O10" s="80">
        <f>O17</f>
        <v>26919317.23</v>
      </c>
      <c r="P10" s="80"/>
      <c r="Q10" s="80"/>
      <c r="R10" s="8"/>
    </row>
    <row r="11" spans="1:17" ht="11.25" customHeight="1">
      <c r="A11" s="10" t="s">
        <v>21</v>
      </c>
      <c r="B11" s="7"/>
      <c r="C11" s="7"/>
      <c r="D11" s="7"/>
      <c r="E11" s="7"/>
      <c r="G11" s="80"/>
      <c r="H11" s="80"/>
      <c r="J11" s="10" t="s">
        <v>22</v>
      </c>
      <c r="K11" s="7"/>
      <c r="L11" s="7"/>
      <c r="M11" s="7"/>
      <c r="N11" s="7"/>
      <c r="O11" s="80"/>
      <c r="P11" s="80"/>
      <c r="Q11" s="80"/>
    </row>
    <row r="12" spans="1:17" ht="11.25" customHeight="1">
      <c r="A12" s="10" t="s">
        <v>23</v>
      </c>
      <c r="B12" s="7"/>
      <c r="C12" s="7"/>
      <c r="D12" s="7"/>
      <c r="E12" s="7"/>
      <c r="G12" s="80"/>
      <c r="H12" s="80"/>
      <c r="J12" s="10" t="s">
        <v>24</v>
      </c>
      <c r="K12" s="7"/>
      <c r="L12" s="7"/>
      <c r="M12" s="7"/>
      <c r="N12" s="7"/>
      <c r="O12" s="80"/>
      <c r="P12" s="80"/>
      <c r="Q12" s="80"/>
    </row>
    <row r="13" spans="1:17" ht="11.25" customHeight="1">
      <c r="A13" s="10" t="s">
        <v>25</v>
      </c>
      <c r="B13" s="7"/>
      <c r="C13" s="7"/>
      <c r="D13" s="7"/>
      <c r="E13" s="7"/>
      <c r="G13" s="80">
        <v>2617338.74</v>
      </c>
      <c r="H13" s="80"/>
      <c r="J13" s="10" t="s">
        <v>26</v>
      </c>
      <c r="K13" s="7"/>
      <c r="L13" s="7"/>
      <c r="M13" s="7"/>
      <c r="N13" s="7"/>
      <c r="O13" s="80"/>
      <c r="P13" s="80"/>
      <c r="Q13" s="80"/>
    </row>
    <row r="14" spans="1:17" ht="11.25" customHeight="1">
      <c r="A14" s="10" t="s">
        <v>27</v>
      </c>
      <c r="B14" s="7"/>
      <c r="C14" s="7"/>
      <c r="D14" s="7"/>
      <c r="E14" s="7"/>
      <c r="G14" s="80"/>
      <c r="H14" s="80"/>
      <c r="J14" s="10" t="s">
        <v>28</v>
      </c>
      <c r="K14" s="7"/>
      <c r="L14" s="7"/>
      <c r="M14" s="7"/>
      <c r="N14" s="7"/>
      <c r="O14" s="80"/>
      <c r="P14" s="80"/>
      <c r="Q14" s="80"/>
    </row>
    <row r="15" spans="1:17" ht="11.25" customHeight="1">
      <c r="A15" s="10" t="s">
        <v>103</v>
      </c>
      <c r="B15" s="7"/>
      <c r="C15" s="7"/>
      <c r="D15" s="7"/>
      <c r="E15" s="7"/>
      <c r="G15" s="98">
        <v>20414378.35</v>
      </c>
      <c r="H15" s="98"/>
      <c r="J15" s="10" t="s">
        <v>30</v>
      </c>
      <c r="K15" s="7"/>
      <c r="L15" s="7"/>
      <c r="M15" s="7"/>
      <c r="N15" s="7"/>
      <c r="O15" s="80"/>
      <c r="P15" s="80"/>
      <c r="Q15" s="80"/>
    </row>
    <row r="16" spans="1:17" ht="11.25" customHeight="1">
      <c r="A16" s="10" t="s">
        <v>106</v>
      </c>
      <c r="B16" s="7"/>
      <c r="C16" s="7"/>
      <c r="D16" s="7"/>
      <c r="E16" s="7"/>
      <c r="G16" s="80">
        <v>1022</v>
      </c>
      <c r="H16" s="80"/>
      <c r="J16" s="10" t="s">
        <v>32</v>
      </c>
      <c r="K16" s="7"/>
      <c r="L16" s="7"/>
      <c r="M16" s="7"/>
      <c r="N16" s="7"/>
      <c r="O16" s="80"/>
      <c r="P16" s="80"/>
      <c r="Q16" s="80"/>
    </row>
    <row r="17" spans="10:17" ht="12.75" customHeight="1">
      <c r="J17" s="10" t="s">
        <v>33</v>
      </c>
      <c r="K17" s="7"/>
      <c r="L17" s="7"/>
      <c r="M17" s="7"/>
      <c r="N17" s="7"/>
      <c r="O17" s="80">
        <v>26919317.23</v>
      </c>
      <c r="P17" s="80"/>
      <c r="Q17" s="80"/>
    </row>
    <row r="18" spans="1:17" ht="10.5" customHeight="1">
      <c r="A18" s="7" t="s">
        <v>34</v>
      </c>
      <c r="B18" s="7"/>
      <c r="C18" s="7"/>
      <c r="D18" s="7"/>
      <c r="E18" s="7"/>
      <c r="G18" s="80">
        <f>SUM(G19:H22)</f>
        <v>0</v>
      </c>
      <c r="H18" s="80"/>
      <c r="I18" s="8"/>
      <c r="J18" s="10" t="s">
        <v>35</v>
      </c>
      <c r="K18" s="7"/>
      <c r="L18" s="7"/>
      <c r="M18" s="7"/>
      <c r="N18" s="7"/>
      <c r="O18" s="80"/>
      <c r="P18" s="80"/>
      <c r="Q18" s="80"/>
    </row>
    <row r="19" spans="1:17" ht="12.75" customHeight="1">
      <c r="A19" s="10" t="s">
        <v>36</v>
      </c>
      <c r="B19" s="7"/>
      <c r="C19" s="7"/>
      <c r="D19" s="7"/>
      <c r="E19" s="7"/>
      <c r="G19" s="80">
        <v>0</v>
      </c>
      <c r="H19" s="80"/>
      <c r="J19" s="10" t="s">
        <v>37</v>
      </c>
      <c r="K19" s="7"/>
      <c r="L19" s="7"/>
      <c r="M19" s="7"/>
      <c r="N19" s="7"/>
      <c r="O19" s="80"/>
      <c r="P19" s="80"/>
      <c r="Q19" s="80"/>
    </row>
    <row r="20" spans="1:17" ht="11.25" customHeight="1">
      <c r="A20" s="10" t="s">
        <v>38</v>
      </c>
      <c r="G20" s="80">
        <v>0</v>
      </c>
      <c r="H20" s="80"/>
      <c r="J20" s="10" t="s">
        <v>39</v>
      </c>
      <c r="K20" s="7"/>
      <c r="L20" s="7"/>
      <c r="M20" s="7"/>
      <c r="N20" s="7"/>
      <c r="O20" s="80"/>
      <c r="P20" s="80"/>
      <c r="Q20" s="80"/>
    </row>
    <row r="21" spans="1:17" ht="11.25" customHeight="1">
      <c r="A21" s="10" t="s">
        <v>40</v>
      </c>
      <c r="B21" s="7"/>
      <c r="C21" s="7"/>
      <c r="D21" s="7"/>
      <c r="E21" s="7"/>
      <c r="G21" s="80">
        <v>0</v>
      </c>
      <c r="H21" s="80"/>
      <c r="J21" s="10" t="s">
        <v>41</v>
      </c>
      <c r="K21" s="7"/>
      <c r="L21" s="7"/>
      <c r="M21" s="7"/>
      <c r="N21" s="7"/>
      <c r="O21" s="80"/>
      <c r="P21" s="80"/>
      <c r="Q21" s="80"/>
    </row>
    <row r="22" spans="1:17" ht="9.75" customHeight="1">
      <c r="A22" s="10" t="s">
        <v>42</v>
      </c>
      <c r="G22" s="80">
        <v>0</v>
      </c>
      <c r="H22" s="80"/>
      <c r="J22" s="10" t="s">
        <v>43</v>
      </c>
      <c r="K22" s="7"/>
      <c r="L22" s="7"/>
      <c r="M22" s="7"/>
      <c r="N22" s="7"/>
      <c r="O22" s="80"/>
      <c r="P22" s="80"/>
      <c r="Q22" s="80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80"/>
      <c r="P23" s="80"/>
      <c r="Q23" s="80"/>
    </row>
    <row r="24" spans="10:17" ht="11.25" customHeight="1">
      <c r="J24" s="10" t="s">
        <v>45</v>
      </c>
      <c r="K24" s="7"/>
      <c r="L24" s="7"/>
      <c r="M24" s="7"/>
      <c r="N24" s="7"/>
      <c r="O24" s="80"/>
      <c r="P24" s="80"/>
      <c r="Q24" s="80"/>
    </row>
    <row r="25" spans="1:17" ht="12.75" customHeight="1">
      <c r="A25" s="7" t="s">
        <v>46</v>
      </c>
      <c r="B25" s="7"/>
      <c r="C25" s="7"/>
      <c r="D25" s="7"/>
      <c r="E25" s="7"/>
      <c r="G25" s="80">
        <v>0</v>
      </c>
      <c r="H25" s="80"/>
      <c r="J25" s="10" t="s">
        <v>47</v>
      </c>
      <c r="K25" s="7"/>
      <c r="L25" s="7"/>
      <c r="M25" s="7"/>
      <c r="N25" s="7"/>
      <c r="O25" s="80"/>
      <c r="P25" s="80"/>
      <c r="Q25" s="80"/>
    </row>
    <row r="26" spans="1:17" ht="11.25" customHeight="1">
      <c r="A26" s="10" t="s">
        <v>48</v>
      </c>
      <c r="B26" s="7"/>
      <c r="C26" s="7"/>
      <c r="D26" s="7"/>
      <c r="E26" s="7"/>
      <c r="G26" s="80">
        <v>0</v>
      </c>
      <c r="H26" s="80"/>
      <c r="J26" s="10" t="s">
        <v>49</v>
      </c>
      <c r="K26" s="7"/>
      <c r="L26" s="7"/>
      <c r="M26" s="7"/>
      <c r="N26" s="7"/>
      <c r="O26" s="80"/>
      <c r="P26" s="80"/>
      <c r="Q26" s="80"/>
    </row>
    <row r="27" spans="1:17" ht="12.75" customHeight="1">
      <c r="A27" s="10" t="s">
        <v>50</v>
      </c>
      <c r="B27" s="7"/>
      <c r="C27" s="7"/>
      <c r="D27" s="7"/>
      <c r="E27" s="7"/>
      <c r="G27" s="80">
        <v>0</v>
      </c>
      <c r="H27" s="80"/>
      <c r="J27" s="10" t="s">
        <v>51</v>
      </c>
      <c r="K27" s="7"/>
      <c r="L27" s="7"/>
      <c r="M27" s="7"/>
      <c r="N27" s="7"/>
      <c r="O27" s="80"/>
      <c r="P27" s="80"/>
      <c r="Q27" s="80"/>
    </row>
    <row r="28" spans="1:17" ht="11.25" customHeight="1">
      <c r="A28" s="10" t="s">
        <v>52</v>
      </c>
      <c r="B28" s="7"/>
      <c r="C28" s="7"/>
      <c r="D28" s="7"/>
      <c r="E28" s="7"/>
      <c r="G28" s="80">
        <v>0</v>
      </c>
      <c r="H28" s="80"/>
      <c r="J28" s="10" t="s">
        <v>53</v>
      </c>
      <c r="K28" s="7"/>
      <c r="L28" s="7"/>
      <c r="M28" s="7"/>
      <c r="N28" s="7"/>
      <c r="O28" s="80"/>
      <c r="P28" s="80"/>
      <c r="Q28" s="80"/>
    </row>
    <row r="29" spans="1:17" ht="12.75" customHeight="1">
      <c r="A29" s="10" t="s">
        <v>54</v>
      </c>
      <c r="B29" s="7"/>
      <c r="C29" s="7"/>
      <c r="D29" s="7"/>
      <c r="E29" s="7"/>
      <c r="G29" s="80">
        <v>0</v>
      </c>
      <c r="H29" s="80"/>
      <c r="J29" s="10" t="s">
        <v>55</v>
      </c>
      <c r="K29" s="7"/>
      <c r="L29" s="7"/>
      <c r="M29" s="7"/>
      <c r="N29" s="7"/>
      <c r="O29" s="80"/>
      <c r="P29" s="80"/>
      <c r="Q29" s="80"/>
    </row>
    <row r="30" spans="9:17" ht="10.5" customHeight="1">
      <c r="I30" s="8"/>
      <c r="J30" s="10" t="s">
        <v>56</v>
      </c>
      <c r="K30" s="7"/>
      <c r="L30" s="7"/>
      <c r="M30" s="7"/>
      <c r="N30" s="7"/>
      <c r="O30" s="80"/>
      <c r="P30" s="80"/>
      <c r="Q30" s="80"/>
    </row>
    <row r="31" spans="10:17" ht="12.75" customHeight="1">
      <c r="J31" s="10" t="s">
        <v>57</v>
      </c>
      <c r="K31" s="7"/>
      <c r="L31" s="7"/>
      <c r="M31" s="7"/>
      <c r="N31" s="7"/>
      <c r="O31" s="80"/>
      <c r="P31" s="80"/>
      <c r="Q31" s="80"/>
    </row>
    <row r="32" spans="1:17" ht="11.25" customHeight="1">
      <c r="A32" s="11"/>
      <c r="G32" s="80"/>
      <c r="H32" s="80"/>
      <c r="J32" s="10" t="s">
        <v>58</v>
      </c>
      <c r="K32" s="7"/>
      <c r="L32" s="7"/>
      <c r="M32" s="7"/>
      <c r="N32" s="7"/>
      <c r="O32" s="80"/>
      <c r="P32" s="80"/>
      <c r="Q32" s="80"/>
    </row>
    <row r="33" spans="10:17" ht="12.75" customHeight="1">
      <c r="J33" s="10" t="s">
        <v>59</v>
      </c>
      <c r="K33" s="7"/>
      <c r="L33" s="7"/>
      <c r="M33" s="7"/>
      <c r="N33" s="7"/>
      <c r="O33" s="80"/>
      <c r="P33" s="80"/>
      <c r="Q33" s="80"/>
    </row>
    <row r="34" spans="10:17" ht="11.25" customHeight="1">
      <c r="J34" s="10" t="s">
        <v>60</v>
      </c>
      <c r="K34" s="7"/>
      <c r="L34" s="7"/>
      <c r="M34" s="7"/>
      <c r="N34" s="7"/>
      <c r="O34" s="80"/>
      <c r="P34" s="80"/>
      <c r="Q34" s="80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0">
        <f>G10+G18-G25</f>
        <v>23032739.090000004</v>
      </c>
      <c r="G36" s="90"/>
      <c r="H36" s="90"/>
      <c r="J36" s="12" t="s">
        <v>62</v>
      </c>
      <c r="K36" s="12"/>
      <c r="L36" s="12"/>
      <c r="M36" s="12"/>
      <c r="N36" s="12"/>
      <c r="O36" s="90">
        <f>O10</f>
        <v>26919317.23</v>
      </c>
      <c r="P36" s="90"/>
      <c r="Q36" s="90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8">
        <v>779235.67</v>
      </c>
      <c r="G40" s="98"/>
      <c r="H40" s="98"/>
      <c r="I40" s="7"/>
      <c r="J40" s="10" t="s">
        <v>64</v>
      </c>
      <c r="K40" s="7"/>
      <c r="L40" s="7"/>
      <c r="M40" s="7"/>
      <c r="O40" s="80">
        <v>0</v>
      </c>
      <c r="P40" s="80"/>
      <c r="Q40" s="80"/>
    </row>
    <row r="41" spans="1:17" ht="12.75" customHeight="1">
      <c r="A41" s="60" t="s">
        <v>65</v>
      </c>
      <c r="B41" s="60"/>
      <c r="C41" s="60"/>
      <c r="D41" s="60"/>
      <c r="E41" s="60"/>
      <c r="F41" s="95">
        <f>F40</f>
        <v>779235.67</v>
      </c>
      <c r="G41" s="95"/>
      <c r="H41" s="95"/>
      <c r="I41" s="12"/>
      <c r="J41" s="12" t="s">
        <v>65</v>
      </c>
      <c r="K41" s="12"/>
      <c r="L41" s="12"/>
      <c r="M41" s="12"/>
      <c r="O41" s="90">
        <f>O40</f>
        <v>0</v>
      </c>
      <c r="P41" s="90"/>
      <c r="Q41" s="90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0"/>
      <c r="G45" s="80"/>
      <c r="H45" s="80"/>
      <c r="I45" s="7"/>
      <c r="J45" s="10" t="s">
        <v>67</v>
      </c>
      <c r="K45" s="7"/>
      <c r="L45" s="7"/>
      <c r="M45" s="7"/>
      <c r="O45" s="80"/>
      <c r="P45" s="80"/>
      <c r="Q45" s="80"/>
    </row>
    <row r="46" spans="1:17" ht="12.75" customHeight="1">
      <c r="A46" s="10" t="s">
        <v>68</v>
      </c>
      <c r="B46" s="7"/>
      <c r="C46" s="7"/>
      <c r="D46" s="7"/>
      <c r="E46" s="7"/>
      <c r="F46" s="80"/>
      <c r="G46" s="80"/>
      <c r="H46" s="80"/>
      <c r="I46" s="7"/>
      <c r="J46" s="10" t="s">
        <v>68</v>
      </c>
      <c r="K46" s="7"/>
      <c r="L46" s="7"/>
      <c r="M46" s="7"/>
      <c r="O46" s="80"/>
      <c r="P46" s="80"/>
      <c r="Q46" s="80"/>
    </row>
    <row r="47" spans="1:17" ht="12.75" customHeight="1">
      <c r="A47" s="65" t="s">
        <v>69</v>
      </c>
      <c r="B47" s="66"/>
      <c r="C47" s="66"/>
      <c r="D47" s="66"/>
      <c r="E47" s="66"/>
      <c r="F47" s="99">
        <v>16869404.85</v>
      </c>
      <c r="G47" s="99"/>
      <c r="H47" s="99"/>
      <c r="I47" s="7"/>
      <c r="J47" s="10" t="s">
        <v>87</v>
      </c>
      <c r="K47" s="56"/>
      <c r="L47" s="56"/>
      <c r="M47" s="56"/>
      <c r="N47" s="53"/>
      <c r="O47" s="98">
        <v>925258.28</v>
      </c>
      <c r="P47" s="98"/>
      <c r="Q47" s="98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0"/>
      <c r="H48" s="80"/>
      <c r="I48" s="7"/>
      <c r="J48" s="10" t="s">
        <v>70</v>
      </c>
      <c r="K48" s="7"/>
      <c r="L48" s="7"/>
      <c r="M48" s="7"/>
      <c r="N48" s="7"/>
      <c r="O48" s="92"/>
      <c r="P48" s="92"/>
      <c r="Q48" s="92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0"/>
      <c r="H49" s="80"/>
      <c r="I49" s="7"/>
      <c r="J49" s="10" t="s">
        <v>71</v>
      </c>
      <c r="K49" s="7"/>
      <c r="L49" s="7"/>
      <c r="M49" s="7"/>
      <c r="N49" s="7"/>
      <c r="O49" s="25"/>
      <c r="P49" s="92"/>
      <c r="Q49" s="92"/>
    </row>
    <row r="50" spans="1:17" ht="11.25" customHeight="1">
      <c r="A50" s="10" t="s">
        <v>72</v>
      </c>
      <c r="B50" s="7"/>
      <c r="C50" s="7"/>
      <c r="D50" s="7"/>
      <c r="E50" s="7"/>
      <c r="F50" s="80"/>
      <c r="G50" s="80"/>
      <c r="H50" s="80"/>
      <c r="I50" s="7"/>
      <c r="J50" s="10" t="s">
        <v>72</v>
      </c>
      <c r="K50" s="7"/>
      <c r="L50" s="7"/>
      <c r="M50" s="7"/>
      <c r="N50" s="7"/>
      <c r="O50" s="80"/>
      <c r="P50" s="80"/>
      <c r="Q50" s="80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2066577.38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0">
        <f>SUM(F45:H51)</f>
        <v>18935982.23</v>
      </c>
      <c r="G53" s="90"/>
      <c r="H53" s="90"/>
      <c r="I53" s="12"/>
      <c r="J53" s="12" t="s">
        <v>74</v>
      </c>
      <c r="K53" s="12"/>
      <c r="L53" s="12"/>
      <c r="M53" s="12"/>
      <c r="O53" s="90">
        <f>O47</f>
        <v>925258.28</v>
      </c>
      <c r="P53" s="90"/>
      <c r="Q53" s="90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0"/>
      <c r="G56" s="80"/>
      <c r="H56" s="80"/>
      <c r="I56" s="7"/>
      <c r="J56" s="7" t="s">
        <v>77</v>
      </c>
      <c r="K56" s="7"/>
      <c r="L56" s="7"/>
      <c r="M56" s="7"/>
      <c r="N56" s="8"/>
      <c r="O56" s="80"/>
      <c r="P56" s="80"/>
      <c r="Q56" s="80"/>
    </row>
    <row r="57" spans="1:17" ht="12.75" customHeight="1">
      <c r="A57" s="7" t="s">
        <v>78</v>
      </c>
      <c r="B57" s="7"/>
      <c r="C57" s="7"/>
      <c r="D57" s="7"/>
      <c r="E57" s="7"/>
      <c r="F57" s="80"/>
      <c r="G57" s="80"/>
      <c r="H57" s="80"/>
      <c r="I57" s="7"/>
      <c r="J57" s="7" t="s">
        <v>78</v>
      </c>
      <c r="K57" s="7"/>
      <c r="L57" s="7"/>
      <c r="M57" s="7"/>
      <c r="N57" s="8"/>
      <c r="O57" s="80"/>
      <c r="P57" s="80"/>
      <c r="Q57" s="80"/>
    </row>
    <row r="58" spans="1:17" ht="12.75" customHeight="1">
      <c r="A58" s="7" t="s">
        <v>104</v>
      </c>
      <c r="B58" s="7"/>
      <c r="C58" s="7"/>
      <c r="D58" s="7"/>
      <c r="E58" s="7"/>
      <c r="F58" s="98">
        <v>11782672.38</v>
      </c>
      <c r="G58" s="98"/>
      <c r="H58" s="98"/>
      <c r="I58" s="7"/>
      <c r="J58" s="7" t="s">
        <v>102</v>
      </c>
      <c r="K58" s="7"/>
      <c r="L58" s="7"/>
      <c r="M58" s="7"/>
      <c r="N58" s="8"/>
      <c r="O58" s="94">
        <v>31467.76</v>
      </c>
      <c r="P58" s="94"/>
      <c r="Q58" s="94"/>
    </row>
    <row r="59" spans="1:17" ht="12.75" customHeight="1">
      <c r="A59" s="7" t="s">
        <v>80</v>
      </c>
      <c r="B59" s="7"/>
      <c r="C59" s="7"/>
      <c r="D59" s="7"/>
      <c r="E59" s="7"/>
      <c r="F59" s="98">
        <v>135137152.81</v>
      </c>
      <c r="G59" s="98"/>
      <c r="H59" s="98"/>
      <c r="I59" s="7"/>
      <c r="J59" s="7" t="s">
        <v>80</v>
      </c>
      <c r="K59" s="7"/>
      <c r="L59" s="7"/>
      <c r="M59" s="7"/>
      <c r="N59" s="8"/>
      <c r="O59" s="94">
        <v>159861051.29</v>
      </c>
      <c r="P59" s="94"/>
      <c r="Q59" s="94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100">
        <f>F58+F59</f>
        <v>146919825.19</v>
      </c>
      <c r="G60" s="100"/>
      <c r="H60" s="100"/>
      <c r="I60" s="42"/>
      <c r="J60" s="42" t="s">
        <v>82</v>
      </c>
      <c r="K60" s="42"/>
      <c r="L60" s="42"/>
      <c r="M60" s="42"/>
      <c r="N60" s="43"/>
      <c r="O60" s="96">
        <f>SUM(O58:Q59)</f>
        <v>159892519.04999998</v>
      </c>
      <c r="P60" s="96"/>
      <c r="Q60" s="97"/>
      <c r="R60" s="44"/>
    </row>
    <row r="61" spans="1:17" ht="12.75" customHeight="1">
      <c r="A61" s="13" t="s">
        <v>0</v>
      </c>
      <c r="B61" s="13"/>
      <c r="C61" s="13"/>
      <c r="E61" s="14"/>
      <c r="F61" s="95">
        <f>F36+F41+F53+F60</f>
        <v>189667782.18</v>
      </c>
      <c r="G61" s="95"/>
      <c r="H61" s="95"/>
      <c r="I61" s="15"/>
      <c r="J61" s="15" t="s">
        <v>0</v>
      </c>
      <c r="K61" s="13"/>
      <c r="M61" s="14"/>
      <c r="N61" s="14"/>
      <c r="O61" s="90">
        <f>O36+O41+O53+O60</f>
        <v>187737094.55999997</v>
      </c>
      <c r="P61" s="90"/>
      <c r="Q61" s="90"/>
    </row>
    <row r="62" spans="1:17" ht="12.75" customHeight="1">
      <c r="A62" s="13"/>
      <c r="B62" s="13"/>
      <c r="C62" s="13"/>
      <c r="E62" s="14"/>
      <c r="F62" s="68"/>
      <c r="G62" s="68"/>
      <c r="H62" s="68"/>
      <c r="I62" s="15"/>
      <c r="J62" s="15"/>
      <c r="K62" s="13"/>
      <c r="M62" s="14"/>
      <c r="N62" s="14"/>
      <c r="O62" s="67"/>
      <c r="P62" s="67"/>
      <c r="Q62" s="67"/>
    </row>
    <row r="63" spans="1:17" ht="12.75" customHeight="1">
      <c r="A63" s="13"/>
      <c r="B63" s="13"/>
      <c r="C63" s="13"/>
      <c r="E63" s="14"/>
      <c r="F63" s="68"/>
      <c r="G63" s="68"/>
      <c r="H63" s="68"/>
      <c r="I63" s="15"/>
      <c r="J63" s="15"/>
      <c r="K63" s="13"/>
      <c r="M63" s="14"/>
      <c r="N63" s="14"/>
      <c r="O63" s="67"/>
      <c r="P63" s="67"/>
      <c r="Q63" s="67"/>
    </row>
    <row r="64" spans="1:17" ht="12.75" customHeight="1">
      <c r="A64" s="13" t="s">
        <v>107</v>
      </c>
      <c r="B64" s="13"/>
      <c r="C64" s="13"/>
      <c r="E64" s="14"/>
      <c r="F64" s="68"/>
      <c r="G64" s="68"/>
      <c r="H64" s="68"/>
      <c r="I64" s="15"/>
      <c r="J64" s="15"/>
      <c r="K64" s="13"/>
      <c r="M64" s="14"/>
      <c r="N64" s="14"/>
      <c r="O64" s="67"/>
      <c r="P64" s="67"/>
      <c r="Q64" s="67"/>
    </row>
    <row r="65" spans="1:17" ht="12.75" customHeight="1">
      <c r="A65" s="64"/>
      <c r="B65" s="62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3"/>
      <c r="N65" s="63"/>
      <c r="O65" s="27"/>
      <c r="P65" s="27"/>
      <c r="Q65" s="26"/>
    </row>
    <row r="66" spans="1:23" ht="12.75" customHeight="1">
      <c r="A66" s="37" t="s">
        <v>117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75" t="s">
        <v>120</v>
      </c>
      <c r="B67" s="75"/>
      <c r="C67" s="75"/>
      <c r="D67" s="75"/>
      <c r="E67" s="75"/>
      <c r="F67" s="75"/>
      <c r="G67" s="76"/>
      <c r="H67" s="49"/>
      <c r="I67" s="30"/>
      <c r="J67" s="28"/>
      <c r="K67" s="28"/>
      <c r="L67" s="28"/>
      <c r="M67" s="28"/>
      <c r="N67" s="73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118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74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101" t="s">
        <v>101</v>
      </c>
      <c r="B77" s="101"/>
      <c r="C77" s="101"/>
      <c r="D77" s="101"/>
      <c r="E77" s="72" t="s">
        <v>110</v>
      </c>
      <c r="F77" s="72"/>
      <c r="K77" s="72"/>
      <c r="L77" s="72"/>
      <c r="M77" s="72"/>
      <c r="N77" s="69" t="s">
        <v>109</v>
      </c>
      <c r="O77" s="69"/>
      <c r="P77" s="35"/>
    </row>
    <row r="78" spans="1:16" ht="12.75" customHeight="1">
      <c r="A78" s="101" t="s">
        <v>114</v>
      </c>
      <c r="B78" s="101"/>
      <c r="C78" s="101"/>
      <c r="D78" s="101"/>
      <c r="E78" s="72" t="s">
        <v>111</v>
      </c>
      <c r="F78" s="72"/>
      <c r="G78" s="72"/>
      <c r="H78" s="72"/>
      <c r="I78" s="72"/>
      <c r="J78" s="72"/>
      <c r="K78" s="72"/>
      <c r="L78" s="72"/>
      <c r="M78" s="72"/>
      <c r="N78" s="69" t="s">
        <v>108</v>
      </c>
      <c r="O78" s="69"/>
      <c r="P78" s="36"/>
    </row>
    <row r="79" spans="1:16" ht="12.75" customHeight="1">
      <c r="A79" s="77" t="s">
        <v>113</v>
      </c>
      <c r="B79" s="77"/>
      <c r="C79" s="77"/>
      <c r="D79" s="77"/>
      <c r="E79" s="32" t="s">
        <v>100</v>
      </c>
      <c r="F79" s="71" t="s">
        <v>112</v>
      </c>
      <c r="G79" s="72"/>
      <c r="H79" s="70" t="s">
        <v>119</v>
      </c>
      <c r="I79" s="70"/>
      <c r="J79" s="70"/>
      <c r="K79" s="71"/>
      <c r="L79" s="71"/>
      <c r="M79" s="71"/>
      <c r="N79" s="70" t="s">
        <v>115</v>
      </c>
      <c r="O79" s="70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2013-09-23T14:32:43Z</dcterms:modified>
  <cp:category/>
  <cp:version/>
  <cp:contentType/>
  <cp:contentStatus/>
</cp:coreProperties>
</file>