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activeTab="0"/>
  </bookViews>
  <sheets>
    <sheet name="Graficos" sheetId="1" r:id="rId1"/>
  </sheets>
  <definedNames>
    <definedName name="_xlnm.Print_Area" localSheetId="0">'Graficos'!$A$4:$C$19</definedName>
  </definedNames>
  <calcPr fullCalcOnLoad="1"/>
</workbook>
</file>

<file path=xl/sharedStrings.xml><?xml version="1.0" encoding="utf-8"?>
<sst xmlns="http://schemas.openxmlformats.org/spreadsheetml/2006/main" count="78" uniqueCount="52">
  <si>
    <t>Dimensão 01</t>
  </si>
  <si>
    <t>Dimensão 02</t>
  </si>
  <si>
    <t>Dimensão 03</t>
  </si>
  <si>
    <t>Dimensão 04</t>
  </si>
  <si>
    <t>Dimensão 05</t>
  </si>
  <si>
    <t>Total</t>
  </si>
  <si>
    <t>Entidade / Organização</t>
  </si>
  <si>
    <t>Gestão de SUAS</t>
  </si>
  <si>
    <t>Trabalhador / Servidor</t>
  </si>
  <si>
    <t>Trabalhador CLT</t>
  </si>
  <si>
    <t>Usuário</t>
  </si>
  <si>
    <t>Convidados e Observadores</t>
  </si>
  <si>
    <t>Conselheiros</t>
  </si>
  <si>
    <t>Total:</t>
  </si>
  <si>
    <t>Subtotal Sociedade Civil:</t>
  </si>
  <si>
    <t>Subtotal Poder Público:</t>
  </si>
  <si>
    <t>Superior</t>
  </si>
  <si>
    <t>Masculino</t>
  </si>
  <si>
    <t>Médio</t>
  </si>
  <si>
    <t>Feminino</t>
  </si>
  <si>
    <t>Pós-graduação</t>
  </si>
  <si>
    <t>Fundamental</t>
  </si>
  <si>
    <t>Outro</t>
  </si>
  <si>
    <t>Categoria</t>
  </si>
  <si>
    <t>Dimensões</t>
  </si>
  <si>
    <t>Dimensão 1</t>
  </si>
  <si>
    <t>Dimensão 2</t>
  </si>
  <si>
    <t>Dimensão 3</t>
  </si>
  <si>
    <t>Dimensão 4</t>
  </si>
  <si>
    <t>Dimensão 5</t>
  </si>
  <si>
    <t>Gênero</t>
  </si>
  <si>
    <t>Escolaridade</t>
  </si>
  <si>
    <t>Não informou</t>
  </si>
  <si>
    <t>Faixa etária</t>
  </si>
  <si>
    <t>até 20 anos</t>
  </si>
  <si>
    <t>de 21 a 30 anos</t>
  </si>
  <si>
    <t>de 31 a 40 anos</t>
  </si>
  <si>
    <t>de 41 a 50 anos</t>
  </si>
  <si>
    <t>de 51 a 60 anos</t>
  </si>
  <si>
    <t>acima de 60 anos</t>
  </si>
  <si>
    <t>Divulgação-Mobilização</t>
  </si>
  <si>
    <t>Ótimo</t>
  </si>
  <si>
    <t>Muito bom</t>
  </si>
  <si>
    <t>Regular</t>
  </si>
  <si>
    <t>Ruim</t>
  </si>
  <si>
    <t>Péssimo</t>
  </si>
  <si>
    <t>Não respondeu</t>
  </si>
  <si>
    <t>Local e infraestrutura</t>
  </si>
  <si>
    <t>Avaliações</t>
  </si>
  <si>
    <t>Acessibilidade</t>
  </si>
  <si>
    <t>Programação</t>
  </si>
  <si>
    <t>Participação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</si>
</sst>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dd\-mmm\-yy"/>
  </numFmts>
  <fonts count="20"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2" fillId="0" borderId="10" xfId="49" applyFont="1" applyFill="1" applyBorder="1" applyAlignment="1">
      <alignment horizontal="right"/>
      <protection/>
    </xf>
    <xf numFmtId="0" fontId="0" fillId="24" borderId="10" xfId="49" applyFont="1" applyFill="1" applyBorder="1" applyAlignment="1">
      <alignment horizontal="center"/>
      <protection/>
    </xf>
    <xf numFmtId="0" fontId="0" fillId="0" borderId="10" xfId="0" applyBorder="1" applyAlignment="1">
      <alignment/>
    </xf>
    <xf numFmtId="0" fontId="0" fillId="25" borderId="10" xfId="0" applyFill="1" applyBorder="1" applyAlignment="1">
      <alignment/>
    </xf>
    <xf numFmtId="0" fontId="0" fillId="0" borderId="10" xfId="0" applyNumberFormat="1" applyBorder="1" applyAlignment="1">
      <alignment/>
    </xf>
    <xf numFmtId="0" fontId="2" fillId="0" borderId="10" xfId="49" applyFont="1" applyFill="1" applyBorder="1" applyAlignment="1">
      <alignment/>
      <protection/>
    </xf>
    <xf numFmtId="0" fontId="0" fillId="25" borderId="10" xfId="48" applyFont="1" applyFill="1" applyBorder="1" applyAlignment="1">
      <alignment wrapText="1"/>
      <protection/>
    </xf>
    <xf numFmtId="0" fontId="2" fillId="0" borderId="11" xfId="49" applyFont="1" applyFill="1" applyBorder="1" applyAlignment="1">
      <alignment/>
      <protection/>
    </xf>
    <xf numFmtId="0" fontId="2" fillId="0" borderId="12" xfId="49" applyFont="1" applyFill="1" applyBorder="1" applyAlignment="1">
      <alignment horizontal="center"/>
      <protection/>
    </xf>
    <xf numFmtId="0" fontId="0" fillId="0" borderId="10" xfId="49" applyFont="1" applyFill="1" applyBorder="1" applyAlignment="1">
      <alignment/>
      <protection/>
    </xf>
    <xf numFmtId="0" fontId="0" fillId="0" borderId="10" xfId="49" applyFont="1" applyFill="1" applyBorder="1" applyAlignment="1">
      <alignment/>
      <protection/>
    </xf>
    <xf numFmtId="0" fontId="0" fillId="0" borderId="10" xfId="49" applyFont="1" applyFill="1" applyBorder="1" applyAlignment="1">
      <alignment horizontal="right"/>
      <protection/>
    </xf>
    <xf numFmtId="0" fontId="0" fillId="0" borderId="12" xfId="49" applyFont="1" applyFill="1" applyBorder="1" applyAlignment="1">
      <alignment/>
      <protection/>
    </xf>
    <xf numFmtId="0" fontId="0" fillId="0" borderId="12" xfId="49" applyFont="1" applyFill="1" applyBorder="1" applyAlignment="1">
      <alignment horizontal="center"/>
      <protection/>
    </xf>
    <xf numFmtId="0" fontId="0" fillId="0" borderId="10" xfId="49" applyFont="1" applyFill="1" applyBorder="1" applyAlignment="1">
      <alignment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Graficos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"/>
          <c:y val="0.1385"/>
          <c:w val="0.62475"/>
          <c:h val="0.82325"/>
        </c:manualLayout>
      </c:layout>
      <c:pie3DChart>
        <c:varyColors val="1"/>
        <c:ser>
          <c:idx val="0"/>
          <c:order val="0"/>
          <c:tx>
            <c:strRef>
              <c:f>Graficos!$A$1</c:f>
              <c:strCache>
                <c:ptCount val="1"/>
                <c:pt idx="0">
                  <c:v>Categoria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(Graficos!$A$2,Graficos!$A$3,Graficos!$A$4,Graficos!$A$8,Graficos!$A$9,Graficos!$A$13,Graficos!$A$14)</c:f>
              <c:strCache/>
            </c:strRef>
          </c:cat>
          <c:val>
            <c:numRef>
              <c:f>(Graficos!$B$2,Graficos!$B$3,Graficos!$B$4,Graficos!$B$8,Graficos!$B$9,Graficos!$B$13,Graficos!$B$14)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025"/>
          <c:y val="0.128"/>
          <c:w val="0.3275"/>
          <c:h val="0.830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"/>
          <c:y val="0.1385"/>
          <c:w val="0.62475"/>
          <c:h val="0.82325"/>
        </c:manualLayout>
      </c:layout>
      <c:pie3DChart>
        <c:varyColors val="1"/>
        <c:ser>
          <c:idx val="0"/>
          <c:order val="0"/>
          <c:tx>
            <c:strRef>
              <c:f>Graficos!$A$61</c:f>
              <c:strCache>
                <c:ptCount val="1"/>
                <c:pt idx="0">
                  <c:v>Dimensão 02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Graficos!$A$62:$A$66</c:f>
              <c:strCache/>
            </c:strRef>
          </c:cat>
          <c:val>
            <c:numRef>
              <c:f>Graficos!$B$62:$B$66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025"/>
          <c:y val="0.339"/>
          <c:w val="0.3275"/>
          <c:h val="0.415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"/>
          <c:y val="0.1385"/>
          <c:w val="0.62475"/>
          <c:h val="0.82325"/>
        </c:manualLayout>
      </c:layout>
      <c:pie3DChart>
        <c:varyColors val="1"/>
        <c:ser>
          <c:idx val="0"/>
          <c:order val="0"/>
          <c:tx>
            <c:strRef>
              <c:f>Graficos!$A$41</c:f>
              <c:strCache>
                <c:ptCount val="1"/>
                <c:pt idx="0">
                  <c:v>Dimensão 01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Graficos!$A$42:$A$46</c:f>
              <c:strCache/>
            </c:strRef>
          </c:cat>
          <c:val>
            <c:numRef>
              <c:f>Graficos!$B$42:$B$46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025"/>
          <c:y val="0.339"/>
          <c:w val="0.3275"/>
          <c:h val="0.415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"/>
          <c:y val="0.1385"/>
          <c:w val="0.75625"/>
          <c:h val="0.82325"/>
        </c:manualLayout>
      </c:layout>
      <c:pie3DChart>
        <c:varyColors val="1"/>
        <c:ser>
          <c:idx val="0"/>
          <c:order val="0"/>
          <c:tx>
            <c:strRef>
              <c:f>Graficos!$A$21</c:f>
              <c:strCache>
                <c:ptCount val="1"/>
                <c:pt idx="0">
                  <c:v>Dimensões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Graficos!$A$22:$A$26</c:f>
              <c:strCache/>
            </c:strRef>
          </c:cat>
          <c:val>
            <c:numRef>
              <c:f>Graficos!$B$22:$B$26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875"/>
          <c:y val="0.339"/>
          <c:w val="0.19125"/>
          <c:h val="0.415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"/>
          <c:y val="0.1385"/>
          <c:w val="0.77375"/>
          <c:h val="0.82325"/>
        </c:manualLayout>
      </c:layout>
      <c:pie3DChart>
        <c:varyColors val="1"/>
        <c:ser>
          <c:idx val="0"/>
          <c:order val="0"/>
          <c:tx>
            <c:strRef>
              <c:f>Graficos!$A$141</c:f>
              <c:strCache>
                <c:ptCount val="1"/>
                <c:pt idx="0">
                  <c:v>Gênero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Graficos!$A$142:$A$143</c:f>
              <c:strCache/>
            </c:strRef>
          </c:cat>
          <c:val>
            <c:numRef>
              <c:f>Graficos!$B$142:$B$143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625"/>
          <c:y val="0.46375"/>
          <c:w val="0.17375"/>
          <c:h val="0.166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"/>
          <c:y val="0.1385"/>
          <c:w val="0.72275"/>
          <c:h val="0.82325"/>
        </c:manualLayout>
      </c:layout>
      <c:pie3DChart>
        <c:varyColors val="1"/>
        <c:ser>
          <c:idx val="0"/>
          <c:order val="0"/>
          <c:tx>
            <c:strRef>
              <c:f>Graficos!$A$161</c:f>
              <c:strCache>
                <c:ptCount val="1"/>
                <c:pt idx="0">
                  <c:v>Escolaridade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Graficos!$A$162:$A$167</c:f>
              <c:strCache/>
            </c:strRef>
          </c:cat>
          <c:val>
            <c:numRef>
              <c:f>Graficos!$B$162:$B$167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15"/>
          <c:y val="0.301"/>
          <c:w val="0.22625"/>
          <c:h val="0.498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75"/>
          <c:y val="0.181"/>
          <c:w val="0.59825"/>
          <c:h val="0.72075"/>
        </c:manualLayout>
      </c:layout>
      <c:pie3DChart>
        <c:varyColors val="1"/>
        <c:ser>
          <c:idx val="0"/>
          <c:order val="0"/>
          <c:tx>
            <c:strRef>
              <c:f>Graficos!$A$180</c:f>
              <c:strCache>
                <c:ptCount val="1"/>
                <c:pt idx="0">
                  <c:v>Faixa etária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Graficos!$A$181:$A$187</c:f>
              <c:strCache/>
            </c:strRef>
          </c:cat>
          <c:val>
            <c:numRef>
              <c:f>Graficos!$B$181:$B$187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Graficos!$A$181:$A$187</c:f>
              <c:strCache/>
            </c:strRef>
          </c:cat>
          <c:val>
            <c:numRef>
              <c:f>Graficos!$G$200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075"/>
          <c:y val="0.24225"/>
          <c:w val="0.255"/>
          <c:h val="0.581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Avaliações</a:t>
            </a:r>
          </a:p>
        </c:rich>
      </c:tx>
      <c:layout>
        <c:manualLayout>
          <c:xMode val="factor"/>
          <c:yMode val="factor"/>
          <c:x val="-0.002"/>
          <c:y val="-0.01175"/>
        </c:manualLayout>
      </c:layout>
      <c:spPr>
        <a:noFill/>
        <a:ln>
          <a:noFill/>
        </a:ln>
      </c:spPr>
    </c:title>
    <c:view3D>
      <c:rotX val="15"/>
      <c:hPercent val="159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10525"/>
          <c:w val="0.80375"/>
          <c:h val="0.866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Graficos!$B$198</c:f>
              <c:strCache>
                <c:ptCount val="1"/>
                <c:pt idx="0">
                  <c:v>Ótimo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Graficos!$A$199:$A$203</c:f>
              <c:strCache/>
            </c:strRef>
          </c:cat>
          <c:val>
            <c:numRef>
              <c:f>Graficos!$B$199:$B$203</c:f>
              <c:numCache/>
            </c:numRef>
          </c:val>
          <c:shape val="box"/>
        </c:ser>
        <c:ser>
          <c:idx val="1"/>
          <c:order val="1"/>
          <c:tx>
            <c:strRef>
              <c:f>Graficos!$C$198</c:f>
              <c:strCache>
                <c:ptCount val="1"/>
                <c:pt idx="0">
                  <c:v>Muito bom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Graficos!$A$199:$A$203</c:f>
              <c:strCache/>
            </c:strRef>
          </c:cat>
          <c:val>
            <c:numRef>
              <c:f>Graficos!$C$199:$C$203</c:f>
              <c:numCache/>
            </c:numRef>
          </c:val>
          <c:shape val="box"/>
        </c:ser>
        <c:ser>
          <c:idx val="2"/>
          <c:order val="2"/>
          <c:tx>
            <c:strRef>
              <c:f>Graficos!$D$198</c:f>
              <c:strCache>
                <c:ptCount val="1"/>
                <c:pt idx="0">
                  <c:v>Regular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Graficos!$A$199:$A$203</c:f>
              <c:strCache/>
            </c:strRef>
          </c:cat>
          <c:val>
            <c:numRef>
              <c:f>Graficos!$D$199:$D$203</c:f>
              <c:numCache/>
            </c:numRef>
          </c:val>
          <c:shape val="box"/>
        </c:ser>
        <c:ser>
          <c:idx val="3"/>
          <c:order val="3"/>
          <c:tx>
            <c:strRef>
              <c:f>Graficos!$E$198</c:f>
              <c:strCache>
                <c:ptCount val="1"/>
                <c:pt idx="0">
                  <c:v>Ruim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Graficos!$A$199:$A$203</c:f>
              <c:strCache/>
            </c:strRef>
          </c:cat>
          <c:val>
            <c:numRef>
              <c:f>Graficos!$E$199:$E$203</c:f>
              <c:numCache/>
            </c:numRef>
          </c:val>
          <c:shape val="box"/>
        </c:ser>
        <c:ser>
          <c:idx val="4"/>
          <c:order val="4"/>
          <c:tx>
            <c:strRef>
              <c:f>Graficos!$F$198</c:f>
              <c:strCache>
                <c:ptCount val="1"/>
                <c:pt idx="0">
                  <c:v>Péssimo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Graficos!$A$199:$A$203</c:f>
              <c:strCache/>
            </c:strRef>
          </c:cat>
          <c:val>
            <c:numRef>
              <c:f>Graficos!$F$199:$F$203</c:f>
              <c:numCache/>
            </c:numRef>
          </c:val>
          <c:shape val="box"/>
        </c:ser>
        <c:ser>
          <c:idx val="5"/>
          <c:order val="5"/>
          <c:tx>
            <c:strRef>
              <c:f>Graficos!$G$198</c:f>
              <c:strCache>
                <c:ptCount val="1"/>
                <c:pt idx="0">
                  <c:v>Não respondeu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Graficos!$A$199:$A$203</c:f>
              <c:strCache/>
            </c:strRef>
          </c:cat>
          <c:val>
            <c:numRef>
              <c:f>Graficos!$G$199:$G$203</c:f>
              <c:numCache/>
            </c:numRef>
          </c:val>
          <c:shape val="box"/>
        </c:ser>
        <c:shape val="box"/>
        <c:axId val="19609473"/>
        <c:axId val="42267530"/>
      </c:bar3DChart>
      <c:catAx>
        <c:axId val="196094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267530"/>
        <c:crosses val="autoZero"/>
        <c:auto val="1"/>
        <c:lblOffset val="100"/>
        <c:tickLblSkip val="1"/>
        <c:noMultiLvlLbl val="0"/>
      </c:catAx>
      <c:valAx>
        <c:axId val="4226753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6094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75"/>
          <c:y val="0.3325"/>
          <c:w val="0.1595"/>
          <c:h val="0.405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"/>
          <c:y val="0.1385"/>
          <c:w val="0.62475"/>
          <c:h val="0.82325"/>
        </c:manualLayout>
      </c:layout>
      <c:pie3DChart>
        <c:varyColors val="1"/>
        <c:ser>
          <c:idx val="0"/>
          <c:order val="0"/>
          <c:tx>
            <c:strRef>
              <c:f>Graficos!$A$121</c:f>
              <c:strCache>
                <c:ptCount val="1"/>
                <c:pt idx="0">
                  <c:v>Dimensão 05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Graficos!$A$122:$A$126</c:f>
              <c:strCache/>
            </c:strRef>
          </c:cat>
          <c:val>
            <c:numRef>
              <c:f>Graficos!$B$122:$B$126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025"/>
          <c:y val="0.339"/>
          <c:w val="0.3275"/>
          <c:h val="0.415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"/>
          <c:y val="0.1385"/>
          <c:w val="0.62475"/>
          <c:h val="0.82325"/>
        </c:manualLayout>
      </c:layout>
      <c:pie3DChart>
        <c:varyColors val="1"/>
        <c:ser>
          <c:idx val="0"/>
          <c:order val="0"/>
          <c:tx>
            <c:strRef>
              <c:f>Graficos!$A$101</c:f>
              <c:strCache>
                <c:ptCount val="1"/>
                <c:pt idx="0">
                  <c:v>Dimensão 04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Graficos!$A$102:$A$106</c:f>
              <c:strCache/>
            </c:strRef>
          </c:cat>
          <c:val>
            <c:numRef>
              <c:f>Graficos!$B$102:$B$106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025"/>
          <c:y val="0.339"/>
          <c:w val="0.3275"/>
          <c:h val="0.415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"/>
          <c:y val="0.1385"/>
          <c:w val="0.62475"/>
          <c:h val="0.82325"/>
        </c:manualLayout>
      </c:layout>
      <c:pie3DChart>
        <c:varyColors val="1"/>
        <c:ser>
          <c:idx val="0"/>
          <c:order val="0"/>
          <c:tx>
            <c:strRef>
              <c:f>Graficos!$A$81</c:f>
              <c:strCache>
                <c:ptCount val="1"/>
                <c:pt idx="0">
                  <c:v>Dimensão 03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Graficos!$A$82:$A$86</c:f>
              <c:strCache/>
            </c:strRef>
          </c:cat>
          <c:val>
            <c:numRef>
              <c:f>Graficos!$B$82:$B$86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025"/>
          <c:y val="0.339"/>
          <c:w val="0.3275"/>
          <c:h val="0.415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76200</xdr:rowOff>
    </xdr:from>
    <xdr:to>
      <xdr:col>8</xdr:col>
      <xdr:colOff>104775</xdr:colOff>
      <xdr:row>15</xdr:row>
      <xdr:rowOff>57150</xdr:rowOff>
    </xdr:to>
    <xdr:graphicFrame>
      <xdr:nvGraphicFramePr>
        <xdr:cNvPr id="1" name="Gráfico 1"/>
        <xdr:cNvGraphicFramePr/>
      </xdr:nvGraphicFramePr>
      <xdr:xfrm>
        <a:off x="3019425" y="76200"/>
        <a:ext cx="441960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</xdr:colOff>
      <xdr:row>20</xdr:row>
      <xdr:rowOff>9525</xdr:rowOff>
    </xdr:from>
    <xdr:to>
      <xdr:col>8</xdr:col>
      <xdr:colOff>104775</xdr:colOff>
      <xdr:row>34</xdr:row>
      <xdr:rowOff>180975</xdr:rowOff>
    </xdr:to>
    <xdr:graphicFrame>
      <xdr:nvGraphicFramePr>
        <xdr:cNvPr id="2" name="Gráfico 2"/>
        <xdr:cNvGraphicFramePr/>
      </xdr:nvGraphicFramePr>
      <xdr:xfrm>
        <a:off x="3019425" y="3819525"/>
        <a:ext cx="441960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141</xdr:row>
      <xdr:rowOff>0</xdr:rowOff>
    </xdr:from>
    <xdr:to>
      <xdr:col>8</xdr:col>
      <xdr:colOff>85725</xdr:colOff>
      <xdr:row>155</xdr:row>
      <xdr:rowOff>171450</xdr:rowOff>
    </xdr:to>
    <xdr:graphicFrame>
      <xdr:nvGraphicFramePr>
        <xdr:cNvPr id="3" name="Gráfico 3"/>
        <xdr:cNvGraphicFramePr/>
      </xdr:nvGraphicFramePr>
      <xdr:xfrm>
        <a:off x="3000375" y="26860500"/>
        <a:ext cx="4419600" cy="2838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161</xdr:row>
      <xdr:rowOff>0</xdr:rowOff>
    </xdr:from>
    <xdr:to>
      <xdr:col>8</xdr:col>
      <xdr:colOff>85725</xdr:colOff>
      <xdr:row>175</xdr:row>
      <xdr:rowOff>171450</xdr:rowOff>
    </xdr:to>
    <xdr:graphicFrame>
      <xdr:nvGraphicFramePr>
        <xdr:cNvPr id="4" name="Gráfico 4"/>
        <xdr:cNvGraphicFramePr/>
      </xdr:nvGraphicFramePr>
      <xdr:xfrm>
        <a:off x="3000375" y="30670500"/>
        <a:ext cx="4419600" cy="2838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0</xdr:colOff>
      <xdr:row>179</xdr:row>
      <xdr:rowOff>9525</xdr:rowOff>
    </xdr:from>
    <xdr:to>
      <xdr:col>8</xdr:col>
      <xdr:colOff>85725</xdr:colOff>
      <xdr:row>193</xdr:row>
      <xdr:rowOff>180975</xdr:rowOff>
    </xdr:to>
    <xdr:graphicFrame>
      <xdr:nvGraphicFramePr>
        <xdr:cNvPr id="5" name="Gráfico 5"/>
        <xdr:cNvGraphicFramePr/>
      </xdr:nvGraphicFramePr>
      <xdr:xfrm>
        <a:off x="3000375" y="34109025"/>
        <a:ext cx="4419600" cy="2838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114300</xdr:colOff>
      <xdr:row>204</xdr:row>
      <xdr:rowOff>9525</xdr:rowOff>
    </xdr:from>
    <xdr:to>
      <xdr:col>7</xdr:col>
      <xdr:colOff>19050</xdr:colOff>
      <xdr:row>222</xdr:row>
      <xdr:rowOff>47625</xdr:rowOff>
    </xdr:to>
    <xdr:graphicFrame>
      <xdr:nvGraphicFramePr>
        <xdr:cNvPr id="6" name="Gráfico 15"/>
        <xdr:cNvGraphicFramePr/>
      </xdr:nvGraphicFramePr>
      <xdr:xfrm>
        <a:off x="114300" y="38871525"/>
        <a:ext cx="6353175" cy="3467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0</xdr:colOff>
      <xdr:row>120</xdr:row>
      <xdr:rowOff>0</xdr:rowOff>
    </xdr:from>
    <xdr:to>
      <xdr:col>8</xdr:col>
      <xdr:colOff>85725</xdr:colOff>
      <xdr:row>134</xdr:row>
      <xdr:rowOff>171450</xdr:rowOff>
    </xdr:to>
    <xdr:graphicFrame>
      <xdr:nvGraphicFramePr>
        <xdr:cNvPr id="7" name="Gráfico 2"/>
        <xdr:cNvGraphicFramePr/>
      </xdr:nvGraphicFramePr>
      <xdr:xfrm>
        <a:off x="3000375" y="22860000"/>
        <a:ext cx="4419600" cy="2838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0</xdr:colOff>
      <xdr:row>100</xdr:row>
      <xdr:rowOff>0</xdr:rowOff>
    </xdr:from>
    <xdr:to>
      <xdr:col>8</xdr:col>
      <xdr:colOff>85725</xdr:colOff>
      <xdr:row>114</xdr:row>
      <xdr:rowOff>171450</xdr:rowOff>
    </xdr:to>
    <xdr:graphicFrame>
      <xdr:nvGraphicFramePr>
        <xdr:cNvPr id="8" name="Gráfico 2"/>
        <xdr:cNvGraphicFramePr/>
      </xdr:nvGraphicFramePr>
      <xdr:xfrm>
        <a:off x="3000375" y="19050000"/>
        <a:ext cx="4419600" cy="28384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0</xdr:colOff>
      <xdr:row>80</xdr:row>
      <xdr:rowOff>0</xdr:rowOff>
    </xdr:from>
    <xdr:to>
      <xdr:col>8</xdr:col>
      <xdr:colOff>85725</xdr:colOff>
      <xdr:row>94</xdr:row>
      <xdr:rowOff>171450</xdr:rowOff>
    </xdr:to>
    <xdr:graphicFrame>
      <xdr:nvGraphicFramePr>
        <xdr:cNvPr id="9" name="Gráfico 2"/>
        <xdr:cNvGraphicFramePr/>
      </xdr:nvGraphicFramePr>
      <xdr:xfrm>
        <a:off x="3000375" y="15240000"/>
        <a:ext cx="4419600" cy="2838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0</xdr:colOff>
      <xdr:row>60</xdr:row>
      <xdr:rowOff>0</xdr:rowOff>
    </xdr:from>
    <xdr:to>
      <xdr:col>8</xdr:col>
      <xdr:colOff>85725</xdr:colOff>
      <xdr:row>74</xdr:row>
      <xdr:rowOff>171450</xdr:rowOff>
    </xdr:to>
    <xdr:graphicFrame>
      <xdr:nvGraphicFramePr>
        <xdr:cNvPr id="10" name="Gráfico 2"/>
        <xdr:cNvGraphicFramePr/>
      </xdr:nvGraphicFramePr>
      <xdr:xfrm>
        <a:off x="3000375" y="11430000"/>
        <a:ext cx="4419600" cy="28384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0</xdr:colOff>
      <xdr:row>40</xdr:row>
      <xdr:rowOff>0</xdr:rowOff>
    </xdr:from>
    <xdr:to>
      <xdr:col>8</xdr:col>
      <xdr:colOff>85725</xdr:colOff>
      <xdr:row>54</xdr:row>
      <xdr:rowOff>171450</xdr:rowOff>
    </xdr:to>
    <xdr:graphicFrame>
      <xdr:nvGraphicFramePr>
        <xdr:cNvPr id="11" name="Gráfico 2"/>
        <xdr:cNvGraphicFramePr/>
      </xdr:nvGraphicFramePr>
      <xdr:xfrm>
        <a:off x="3000375" y="7620000"/>
        <a:ext cx="4419600" cy="28384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3"/>
  <sheetViews>
    <sheetView tabSelected="1" workbookViewId="0" topLeftCell="A1">
      <selection activeCell="D41" sqref="D41"/>
    </sheetView>
  </sheetViews>
  <sheetFormatPr defaultColWidth="9.140625" defaultRowHeight="15"/>
  <cols>
    <col min="1" max="1" width="24.421875" style="0" bestFit="1" customWidth="1"/>
    <col min="2" max="2" width="7.140625" style="0" customWidth="1"/>
    <col min="3" max="3" width="13.421875" style="0" bestFit="1" customWidth="1"/>
    <col min="6" max="6" width="11.140625" style="0" customWidth="1"/>
    <col min="7" max="7" width="22.28125" style="0" bestFit="1" customWidth="1"/>
    <col min="8" max="8" width="13.28125" style="0" bestFit="1" customWidth="1"/>
  </cols>
  <sheetData>
    <row r="1" spans="1:2" ht="15">
      <c r="A1" s="2" t="s">
        <v>23</v>
      </c>
      <c r="B1" s="2"/>
    </row>
    <row r="2" spans="1:2" ht="15">
      <c r="A2" s="11" t="s">
        <v>6</v>
      </c>
      <c r="B2" s="12">
        <v>24</v>
      </c>
    </row>
    <row r="3" spans="1:2" ht="15">
      <c r="A3" s="11" t="s">
        <v>9</v>
      </c>
      <c r="B3" s="12">
        <v>117</v>
      </c>
    </row>
    <row r="4" spans="1:2" ht="15">
      <c r="A4" s="11" t="s">
        <v>10</v>
      </c>
      <c r="B4" s="12">
        <v>49</v>
      </c>
    </row>
    <row r="5" spans="1:2" ht="15">
      <c r="A5" s="13"/>
      <c r="B5" s="12"/>
    </row>
    <row r="6" spans="1:2" ht="15">
      <c r="A6" s="8" t="s">
        <v>14</v>
      </c>
      <c r="B6" s="1">
        <f>SUM(B2:B4)</f>
        <v>190</v>
      </c>
    </row>
    <row r="7" spans="1:2" ht="15">
      <c r="A7" s="14"/>
      <c r="B7" s="12"/>
    </row>
    <row r="8" spans="1:2" ht="15">
      <c r="A8" s="11" t="s">
        <v>7</v>
      </c>
      <c r="B8" s="12">
        <v>10</v>
      </c>
    </row>
    <row r="9" spans="1:2" ht="15">
      <c r="A9" s="11" t="s">
        <v>8</v>
      </c>
      <c r="B9" s="12">
        <v>11</v>
      </c>
    </row>
    <row r="10" spans="1:2" ht="15">
      <c r="A10" s="13"/>
      <c r="B10" s="12"/>
    </row>
    <row r="11" spans="1:2" ht="15">
      <c r="A11" s="8" t="s">
        <v>15</v>
      </c>
      <c r="B11" s="1">
        <f>SUM(B8:B9)</f>
        <v>21</v>
      </c>
    </row>
    <row r="12" spans="1:2" ht="15">
      <c r="A12" s="9"/>
      <c r="B12" s="12"/>
    </row>
    <row r="13" spans="1:2" ht="15">
      <c r="A13" s="10" t="s">
        <v>11</v>
      </c>
      <c r="B13" s="12">
        <v>27</v>
      </c>
    </row>
    <row r="14" spans="1:2" ht="15">
      <c r="A14" s="11" t="s">
        <v>12</v>
      </c>
      <c r="B14" s="12">
        <v>4</v>
      </c>
    </row>
    <row r="15" spans="1:2" ht="15">
      <c r="A15" s="6" t="s">
        <v>13</v>
      </c>
      <c r="B15" s="3">
        <f>SUM(B11,B6,B13:B14)</f>
        <v>242</v>
      </c>
    </row>
    <row r="21" spans="1:2" ht="15">
      <c r="A21" s="4" t="s">
        <v>24</v>
      </c>
      <c r="B21" s="4"/>
    </row>
    <row r="22" spans="1:2" ht="15">
      <c r="A22" s="3" t="s">
        <v>25</v>
      </c>
      <c r="B22" s="5">
        <v>54</v>
      </c>
    </row>
    <row r="23" spans="1:2" ht="15">
      <c r="A23" s="3" t="s">
        <v>26</v>
      </c>
      <c r="B23" s="5">
        <v>44</v>
      </c>
    </row>
    <row r="24" spans="1:2" ht="15">
      <c r="A24" s="3" t="s">
        <v>27</v>
      </c>
      <c r="B24" s="5">
        <v>25</v>
      </c>
    </row>
    <row r="25" spans="1:2" ht="15">
      <c r="A25" s="3" t="s">
        <v>28</v>
      </c>
      <c r="B25" s="5">
        <v>45</v>
      </c>
    </row>
    <row r="26" spans="1:2" ht="15">
      <c r="A26" s="3" t="s">
        <v>29</v>
      </c>
      <c r="B26" s="5">
        <v>43</v>
      </c>
    </row>
    <row r="27" ht="15">
      <c r="B27">
        <f>SUM(B22:B26)</f>
        <v>211</v>
      </c>
    </row>
    <row r="41" spans="1:2" ht="15">
      <c r="A41" s="4" t="s">
        <v>0</v>
      </c>
      <c r="B41" s="4"/>
    </row>
    <row r="42" spans="1:2" ht="15">
      <c r="A42" s="15" t="s">
        <v>6</v>
      </c>
      <c r="B42" s="5">
        <v>19</v>
      </c>
    </row>
    <row r="43" spans="1:2" ht="15">
      <c r="A43" s="15" t="s">
        <v>7</v>
      </c>
      <c r="B43" s="5">
        <v>1</v>
      </c>
    </row>
    <row r="44" spans="1:2" ht="15">
      <c r="A44" s="15" t="s">
        <v>8</v>
      </c>
      <c r="B44" s="5">
        <v>4</v>
      </c>
    </row>
    <row r="45" spans="1:2" ht="15">
      <c r="A45" s="15" t="s">
        <v>9</v>
      </c>
      <c r="B45" s="5">
        <v>24</v>
      </c>
    </row>
    <row r="46" spans="1:2" ht="15">
      <c r="A46" s="15" t="s">
        <v>10</v>
      </c>
      <c r="B46" s="5">
        <v>6</v>
      </c>
    </row>
    <row r="61" spans="1:2" ht="15">
      <c r="A61" s="4" t="s">
        <v>1</v>
      </c>
      <c r="B61" s="4"/>
    </row>
    <row r="62" spans="1:2" ht="15">
      <c r="A62" s="15" t="s">
        <v>6</v>
      </c>
      <c r="B62" s="5">
        <v>2</v>
      </c>
    </row>
    <row r="63" spans="1:2" ht="15">
      <c r="A63" s="15" t="s">
        <v>7</v>
      </c>
      <c r="B63" s="5">
        <v>2</v>
      </c>
    </row>
    <row r="64" spans="1:2" ht="15">
      <c r="A64" s="15" t="s">
        <v>8</v>
      </c>
      <c r="B64" s="5">
        <v>3</v>
      </c>
    </row>
    <row r="65" spans="1:2" ht="15">
      <c r="A65" s="15" t="s">
        <v>9</v>
      </c>
      <c r="B65" s="5">
        <v>17</v>
      </c>
    </row>
    <row r="66" spans="1:2" ht="15">
      <c r="A66" s="15" t="s">
        <v>10</v>
      </c>
      <c r="B66" s="5">
        <v>20</v>
      </c>
    </row>
    <row r="81" spans="1:2" ht="15">
      <c r="A81" s="4" t="s">
        <v>2</v>
      </c>
      <c r="B81" s="4"/>
    </row>
    <row r="82" spans="1:2" ht="15">
      <c r="A82" s="15" t="s">
        <v>6</v>
      </c>
      <c r="B82" s="5">
        <v>1</v>
      </c>
    </row>
    <row r="83" spans="1:2" ht="15">
      <c r="A83" s="15" t="s">
        <v>7</v>
      </c>
      <c r="B83" s="5">
        <v>1</v>
      </c>
    </row>
    <row r="84" spans="1:2" ht="15">
      <c r="A84" s="15" t="s">
        <v>8</v>
      </c>
      <c r="B84" s="5">
        <v>0</v>
      </c>
    </row>
    <row r="85" spans="1:2" ht="15">
      <c r="A85" s="15" t="s">
        <v>9</v>
      </c>
      <c r="B85" s="5">
        <v>8</v>
      </c>
    </row>
    <row r="86" spans="1:2" ht="15">
      <c r="A86" s="15" t="s">
        <v>10</v>
      </c>
      <c r="B86" s="5">
        <v>15</v>
      </c>
    </row>
    <row r="101" spans="1:2" ht="15">
      <c r="A101" s="4" t="s">
        <v>3</v>
      </c>
      <c r="B101" s="4"/>
    </row>
    <row r="102" spans="1:2" ht="15">
      <c r="A102" s="15" t="s">
        <v>6</v>
      </c>
      <c r="B102" s="5">
        <v>1</v>
      </c>
    </row>
    <row r="103" spans="1:2" ht="15">
      <c r="A103" s="15" t="s">
        <v>7</v>
      </c>
      <c r="B103" s="5">
        <v>2</v>
      </c>
    </row>
    <row r="104" spans="1:2" ht="15">
      <c r="A104" s="15" t="s">
        <v>8</v>
      </c>
      <c r="B104" s="5">
        <v>1</v>
      </c>
    </row>
    <row r="105" spans="1:2" ht="15">
      <c r="A105" s="15" t="s">
        <v>9</v>
      </c>
      <c r="B105" s="5">
        <v>35</v>
      </c>
    </row>
    <row r="106" spans="1:2" ht="15">
      <c r="A106" s="15" t="s">
        <v>10</v>
      </c>
      <c r="B106" s="5">
        <v>6</v>
      </c>
    </row>
    <row r="121" spans="1:2" ht="15">
      <c r="A121" s="4" t="s">
        <v>4</v>
      </c>
      <c r="B121" s="4"/>
    </row>
    <row r="122" spans="1:2" ht="15">
      <c r="A122" s="15" t="s">
        <v>6</v>
      </c>
      <c r="B122" s="5">
        <v>1</v>
      </c>
    </row>
    <row r="123" spans="1:2" ht="15">
      <c r="A123" s="15" t="s">
        <v>7</v>
      </c>
      <c r="B123" s="5">
        <v>4</v>
      </c>
    </row>
    <row r="124" spans="1:2" ht="15">
      <c r="A124" s="15" t="s">
        <v>8</v>
      </c>
      <c r="B124" s="5">
        <v>3</v>
      </c>
    </row>
    <row r="125" spans="1:2" ht="15">
      <c r="A125" s="15" t="s">
        <v>9</v>
      </c>
      <c r="B125" s="5">
        <v>33</v>
      </c>
    </row>
    <row r="126" spans="1:2" ht="15">
      <c r="A126" s="15" t="s">
        <v>10</v>
      </c>
      <c r="B126" s="5">
        <v>2</v>
      </c>
    </row>
    <row r="141" spans="1:2" ht="15">
      <c r="A141" s="4" t="s">
        <v>30</v>
      </c>
      <c r="B141" s="4"/>
    </row>
    <row r="142" spans="1:2" ht="15">
      <c r="A142" s="3" t="s">
        <v>19</v>
      </c>
      <c r="B142" s="5">
        <v>163</v>
      </c>
    </row>
    <row r="143" spans="1:2" ht="15">
      <c r="A143" s="3" t="s">
        <v>17</v>
      </c>
      <c r="B143" s="5">
        <v>48</v>
      </c>
    </row>
    <row r="144" ht="15">
      <c r="B144">
        <f>SUM(B142:B143)</f>
        <v>211</v>
      </c>
    </row>
    <row r="161" spans="1:2" ht="15">
      <c r="A161" s="4" t="s">
        <v>31</v>
      </c>
      <c r="B161" s="4"/>
    </row>
    <row r="162" spans="1:2" ht="15">
      <c r="A162" s="3" t="s">
        <v>32</v>
      </c>
      <c r="B162" s="5">
        <f>B$144-SUM(B163:B167)</f>
        <v>19</v>
      </c>
    </row>
    <row r="163" spans="1:2" ht="15">
      <c r="A163" s="3" t="s">
        <v>21</v>
      </c>
      <c r="B163" s="5">
        <v>28</v>
      </c>
    </row>
    <row r="164" spans="1:2" ht="15">
      <c r="A164" s="3" t="s">
        <v>18</v>
      </c>
      <c r="B164" s="5">
        <v>43</v>
      </c>
    </row>
    <row r="165" spans="1:2" ht="15">
      <c r="A165" s="3" t="s">
        <v>16</v>
      </c>
      <c r="B165" s="5">
        <v>93</v>
      </c>
    </row>
    <row r="166" spans="1:2" ht="15">
      <c r="A166" s="3" t="s">
        <v>20</v>
      </c>
      <c r="B166" s="5">
        <v>25</v>
      </c>
    </row>
    <row r="167" spans="1:2" ht="15">
      <c r="A167" s="3" t="s">
        <v>22</v>
      </c>
      <c r="B167" s="5">
        <v>3</v>
      </c>
    </row>
    <row r="180" spans="1:2" ht="15">
      <c r="A180" s="4" t="s">
        <v>33</v>
      </c>
      <c r="B180" s="4"/>
    </row>
    <row r="181" spans="1:2" ht="15">
      <c r="A181" s="3" t="s">
        <v>32</v>
      </c>
      <c r="B181" s="5">
        <f>B$144-SUM(B182:B187)</f>
        <v>15</v>
      </c>
    </row>
    <row r="182" spans="1:2" ht="15">
      <c r="A182" s="3" t="s">
        <v>34</v>
      </c>
      <c r="B182" s="3">
        <v>6</v>
      </c>
    </row>
    <row r="183" spans="1:2" ht="15">
      <c r="A183" s="3" t="s">
        <v>35</v>
      </c>
      <c r="B183" s="3">
        <v>29</v>
      </c>
    </row>
    <row r="184" spans="1:2" ht="15">
      <c r="A184" s="3" t="s">
        <v>36</v>
      </c>
      <c r="B184" s="3">
        <v>62</v>
      </c>
    </row>
    <row r="185" spans="1:2" ht="15">
      <c r="A185" s="3" t="s">
        <v>37</v>
      </c>
      <c r="B185" s="3">
        <v>53</v>
      </c>
    </row>
    <row r="186" spans="1:2" ht="15">
      <c r="A186" s="3" t="s">
        <v>38</v>
      </c>
      <c r="B186" s="3">
        <v>35</v>
      </c>
    </row>
    <row r="187" spans="1:2" ht="15">
      <c r="A187" s="3" t="s">
        <v>39</v>
      </c>
      <c r="B187" s="3">
        <v>11</v>
      </c>
    </row>
    <row r="188" ht="15">
      <c r="B188">
        <f>SUM(B181:B187)</f>
        <v>211</v>
      </c>
    </row>
    <row r="198" spans="1:8" ht="15">
      <c r="A198" s="4" t="s">
        <v>48</v>
      </c>
      <c r="B198" s="7" t="s">
        <v>41</v>
      </c>
      <c r="C198" s="7" t="s">
        <v>42</v>
      </c>
      <c r="D198" s="7" t="s">
        <v>43</v>
      </c>
      <c r="E198" s="7" t="s">
        <v>44</v>
      </c>
      <c r="F198" s="7" t="s">
        <v>45</v>
      </c>
      <c r="G198" s="7" t="s">
        <v>46</v>
      </c>
      <c r="H198" s="7" t="s">
        <v>5</v>
      </c>
    </row>
    <row r="199" spans="1:8" ht="15">
      <c r="A199" s="3" t="s">
        <v>40</v>
      </c>
      <c r="B199" s="3">
        <v>25</v>
      </c>
      <c r="C199" s="3">
        <v>47</v>
      </c>
      <c r="D199" s="3">
        <v>21</v>
      </c>
      <c r="E199" s="3">
        <v>2</v>
      </c>
      <c r="F199" s="3">
        <v>2</v>
      </c>
      <c r="G199" s="3">
        <f>98-SUM(B199:F199)</f>
        <v>1</v>
      </c>
      <c r="H199" s="3">
        <f>SUM(B199:G199)</f>
        <v>98</v>
      </c>
    </row>
    <row r="200" spans="1:8" ht="15">
      <c r="A200" s="3" t="s">
        <v>47</v>
      </c>
      <c r="B200" s="3">
        <v>40</v>
      </c>
      <c r="C200" s="3">
        <v>51</v>
      </c>
      <c r="D200" s="3">
        <v>4</v>
      </c>
      <c r="E200" s="3">
        <v>1</v>
      </c>
      <c r="F200" s="3">
        <v>0</v>
      </c>
      <c r="G200" s="3">
        <f>98-SUM(B200:F200)</f>
        <v>2</v>
      </c>
      <c r="H200" s="3">
        <f>SUM(B200:G200)</f>
        <v>98</v>
      </c>
    </row>
    <row r="201" spans="1:8" ht="15">
      <c r="A201" s="3" t="s">
        <v>49</v>
      </c>
      <c r="B201" s="3">
        <v>40</v>
      </c>
      <c r="C201" s="3">
        <v>44</v>
      </c>
      <c r="D201" s="3">
        <v>11</v>
      </c>
      <c r="E201" s="3">
        <v>2</v>
      </c>
      <c r="F201" s="3">
        <v>0</v>
      </c>
      <c r="G201" s="3">
        <f>98-SUM(B201:F201)</f>
        <v>1</v>
      </c>
      <c r="H201" s="3">
        <f>SUM(B201:G201)</f>
        <v>98</v>
      </c>
    </row>
    <row r="202" spans="1:8" ht="15">
      <c r="A202" s="3" t="s">
        <v>50</v>
      </c>
      <c r="B202" s="3">
        <v>31</v>
      </c>
      <c r="C202" s="3">
        <v>42</v>
      </c>
      <c r="D202" s="3">
        <v>22</v>
      </c>
      <c r="E202" s="3">
        <v>1</v>
      </c>
      <c r="F202" s="3">
        <v>0</v>
      </c>
      <c r="G202" s="3">
        <f>98-SUM(B202:F202)</f>
        <v>2</v>
      </c>
      <c r="H202" s="3">
        <f>SUM(B202:G202)</f>
        <v>98</v>
      </c>
    </row>
    <row r="203" spans="1:8" ht="15">
      <c r="A203" s="3" t="s">
        <v>51</v>
      </c>
      <c r="B203" s="3">
        <v>34</v>
      </c>
      <c r="C203" s="3">
        <v>45</v>
      </c>
      <c r="D203" s="3">
        <v>12</v>
      </c>
      <c r="E203" s="3">
        <v>4</v>
      </c>
      <c r="F203" s="3">
        <v>0</v>
      </c>
      <c r="G203" s="3">
        <f>98-SUM(B203:F203)</f>
        <v>3</v>
      </c>
      <c r="H203" s="3">
        <f>SUM(B203:G203)</f>
        <v>98</v>
      </c>
    </row>
  </sheetData>
  <sheetProtection/>
  <printOptions/>
  <pageMargins left="0.5118110236220472" right="0.5118110236220472" top="0.7874015748031497" bottom="0.7874015748031497" header="0.31496062992125984" footer="0.31496062992125984"/>
  <pageSetup horizontalDpi="203" verticalDpi="203" orientation="portrait" paperSize="9" scale="155" r:id="rId2"/>
  <colBreaks count="1" manualBreakCount="1">
    <brk id="4" max="2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NoteEventos</dc:creator>
  <cp:keywords/>
  <dc:description/>
  <cp:lastModifiedBy>d777849</cp:lastModifiedBy>
  <cp:lastPrinted>2015-07-13T19:10:13Z</cp:lastPrinted>
  <dcterms:created xsi:type="dcterms:W3CDTF">2015-07-13T13:31:49Z</dcterms:created>
  <dcterms:modified xsi:type="dcterms:W3CDTF">2015-12-04T17:30:20Z</dcterms:modified>
  <cp:category/>
  <cp:version/>
  <cp:contentType/>
  <cp:contentStatus/>
</cp:coreProperties>
</file>