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" windowWidth="9600" windowHeight="8130" activeTab="0"/>
  </bookViews>
  <sheets>
    <sheet name="Atendimentos trim" sheetId="1" r:id="rId1"/>
    <sheet name="Protocolos trim" sheetId="2" r:id="rId2"/>
    <sheet name="Sec Geral Trim" sheetId="3" r:id="rId3"/>
    <sheet name="Sec e Un Geral Trim" sheetId="4" r:id="rId4"/>
    <sheet name="Subs Trim" sheetId="5" r:id="rId5"/>
    <sheet name="Nat Geral Trim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<sst xmlns="http://schemas.openxmlformats.org/spreadsheetml/2006/main" count="220" uniqueCount="163">
  <si>
    <t>Controladoria Geral do Município - Ouvidoria Geral</t>
  </si>
  <si>
    <t>SIDOGM* - Comparativo dos canais de atendimentos</t>
  </si>
  <si>
    <t>média**</t>
  </si>
  <si>
    <t>ATENDIMENTOS**</t>
  </si>
  <si>
    <t>média</t>
  </si>
  <si>
    <t>TOTAL</t>
  </si>
  <si>
    <t>* Sistema de Informação e Documentação da Ouvidoria Geral do Município</t>
  </si>
  <si>
    <t>SIDOGM* - Evolução dos protocolos registrados de toda a Prefeitura</t>
  </si>
  <si>
    <t>trimestres</t>
  </si>
  <si>
    <t>protocolos</t>
  </si>
  <si>
    <t>variação**</t>
  </si>
  <si>
    <t>** variação percentual em relação ao trimestre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</si>
  <si>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</si>
  <si>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</si>
  <si>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</si>
  <si>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</si>
  <si>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</si>
  <si>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</si>
  <si>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</si>
  <si>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da Pessoa com Deficiência e Mobilidade Reduzida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</si>
  <si>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</si>
  <si>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</si>
  <si>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</si>
  <si>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</si>
  <si>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</si>
  <si>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</si>
  <si>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</si>
  <si>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</si>
  <si>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</si>
  <si>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</si>
  <si>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</si>
  <si>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</si>
  <si>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</si>
  <si>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</si>
  <si>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</si>
  <si>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</si>
  <si>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</si>
  <si>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SIDOGM* - Demonstrativo dos protocolos registrados por Secretarias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</si>
  <si>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</si>
  <si>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</si>
  <si>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</si>
  <si>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</si>
  <si>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</si>
  <si>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</si>
  <si>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</si>
  <si>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</si>
  <si>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</si>
  <si>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</si>
  <si>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</si>
  <si>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</si>
  <si>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</si>
  <si>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</si>
  <si>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</si>
  <si>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Corregedoria Geral da Guarda Civil Metropolitana - CGCM</t>
  </si>
  <si>
    <t xml:space="preserve">    Autoridade Municipal de Limpeza Urbana - AMLURB</t>
  </si>
  <si>
    <t xml:space="preserve">    Guarda Civil Metropolitana - GCM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</si>
  <si>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</si>
  <si>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</si>
  <si>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</si>
  <si>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</si>
  <si>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</si>
  <si>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</si>
  <si>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</si>
  <si>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</si>
  <si>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Fiscal - FISC</t>
  </si>
  <si>
    <t xml:space="preserve">    Departamento Judicial - JUD</t>
  </si>
  <si>
    <t xml:space="preserve">    Procuradoria Geral do Município - PGM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</si>
  <si>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</si>
  <si>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</si>
  <si>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</si>
  <si>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</si>
  <si>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</si>
  <si>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</si>
  <si>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</si>
  <si>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</si>
  <si>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</si>
  <si>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</si>
  <si>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</si>
  <si>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</si>
  <si>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</si>
  <si>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</si>
  <si>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</si>
  <si>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</si>
  <si>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</si>
  <si>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</si>
  <si>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</si>
  <si>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</si>
  <si>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</si>
  <si>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</si>
  <si>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</si>
  <si>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</si>
  <si>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</si>
  <si>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</si>
  <si>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</si>
  <si>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</si>
  <si>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</si>
  <si>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</si>
  <si>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</si>
  <si>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</si>
  <si>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</si>
  <si>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</si>
  <si>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das naturezas mais demandadas</t>
  </si>
  <si>
    <t>NATUREZA</t>
  </si>
  <si>
    <t>Via pública/ logradouro</t>
  </si>
  <si>
    <t>10 mais</t>
  </si>
  <si>
    <t>Formulário eletrônico ***</t>
  </si>
  <si>
    <t>Ofício***</t>
  </si>
  <si>
    <t>Outro***</t>
  </si>
  <si>
    <t>E-mail***</t>
  </si>
  <si>
    <t>Telefone **</t>
  </si>
  <si>
    <t>Carta **</t>
  </si>
  <si>
    <t>Pessoalmente **</t>
  </si>
  <si>
    <t xml:space="preserve">    Departamento de Procedimentos Disciplinares - PROCED</t>
  </si>
  <si>
    <t>Água e esgoto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</si>
  <si>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</si>
  <si>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**** não pertinentes à esfera municipal</t>
  </si>
  <si>
    <t>Secretaria Municipal de Promoção da Igualdade Racial</t>
  </si>
  <si>
    <t>Secretaria Municipal de Relações Governamentais</t>
  </si>
  <si>
    <t>4º trim 2015</t>
  </si>
  <si>
    <t xml:space="preserve">   Coordenadoria de Promoção da Integridade - COPI</t>
  </si>
  <si>
    <t xml:space="preserve">    Escola Municipal de Administração Pública de São Paulo - EMASP</t>
  </si>
  <si>
    <t>Jardinagem</t>
  </si>
  <si>
    <t>Atendimento</t>
  </si>
  <si>
    <t>Perturbação do silêncio</t>
  </si>
  <si>
    <t>Trânsito</t>
  </si>
  <si>
    <t>Limpeza pública/ lixo</t>
  </si>
  <si>
    <t>Bilhete único</t>
  </si>
  <si>
    <t>Iluminação pública</t>
  </si>
  <si>
    <t>1º trim 2016</t>
  </si>
  <si>
    <t>** média trimestral de 2016</t>
  </si>
  <si>
    <t xml:space="preserve">   Coordenadoria de Defesa do Usuário do Serviço Público Municipal - CODUSP</t>
  </si>
  <si>
    <t xml:space="preserve">    Departamento de Desapropriações - DESAP</t>
  </si>
  <si>
    <t>Dengue</t>
  </si>
  <si>
    <t>Multas</t>
  </si>
  <si>
    <t>2º trim 2016</t>
  </si>
  <si>
    <t>Secretaria Municipal de Políticas para as Mulheres</t>
  </si>
  <si>
    <t xml:space="preserve">    Supervisão Geral de Uso e Ocupação do Solo - SGUOS</t>
  </si>
  <si>
    <t>Remoção de veículo/ carcaça</t>
  </si>
  <si>
    <t>Transporte público</t>
  </si>
  <si>
    <t xml:space="preserve">    Ouvidoria da São Paulo Turismo - OSPTuris</t>
  </si>
  <si>
    <t>3º trim 2016</t>
  </si>
  <si>
    <t xml:space="preserve">    Coordenadoria de Auditoria Interna - CAIN</t>
  </si>
  <si>
    <t xml:space="preserve">    Ouvidoria da Guarda Civil Metropolitana - OGCM</t>
  </si>
  <si>
    <t>Secretaria Municipal de Relações Internacionais e Federativas</t>
  </si>
  <si>
    <t>Assuntos Diferentes</t>
  </si>
  <si>
    <t>Secretaria Municipal de Gestão</t>
  </si>
  <si>
    <t>Outros Órgãos*</t>
  </si>
  <si>
    <t xml:space="preserve">    Corregedoria Geral do Município - CGMSP</t>
  </si>
  <si>
    <t xml:space="preserve">    Coordenadorias Regionais de Saúde - COORD</t>
  </si>
  <si>
    <t xml:space="preserve">    Assessoria Técnica de Obras e Serviços - ATOS</t>
  </si>
  <si>
    <t xml:space="preserve">    Coordenadoria Municipal da Defesa Civil - COMDEC</t>
  </si>
  <si>
    <t xml:space="preserve">    Departamento de Gestão do Patrimônio Imobiliário - DGPI</t>
  </si>
  <si>
    <t xml:space="preserve">    São Paulo Urbanismo - SP-Urbanismo</t>
  </si>
  <si>
    <t xml:space="preserve">    Defesa Civil - DC</t>
  </si>
  <si>
    <t xml:space="preserve">    Juntas do Serviço Militar - JSM</t>
  </si>
  <si>
    <t xml:space="preserve">    Supervisão Geral de Abastecimento - ABAST</t>
  </si>
  <si>
    <t xml:space="preserve">    Departamento Proteção do Meio Ambiente e Patrimônio - DEMAP</t>
  </si>
  <si>
    <t xml:space="preserve"> </t>
  </si>
  <si>
    <t>4º trim 2016</t>
  </si>
  <si>
    <t>*** média calculada a partir do 3º trimestre de 2014</t>
  </si>
  <si>
    <t>Tributos (impostos/ taxas/ contribuições)</t>
  </si>
  <si>
    <t>Terrenos (Terrenos/ imóveis)</t>
  </si>
  <si>
    <t>Comércio irregular (Comércio/ estabelecimento)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</si>
</sst>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" fillId="0" borderId="10" xfId="0" applyFont="1" applyFill="1" applyBorder="1" applyAlignment="1">
      <alignment/>
    </xf>
    <xf numFmtId="3" fontId="45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5" fillId="0" borderId="0" xfId="0" applyNumberFormat="1" applyFont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2" fontId="45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5" fillId="34" borderId="0" xfId="0" applyFont="1" applyFill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/>
    </xf>
    <xf numFmtId="3" fontId="44" fillId="33" borderId="13" xfId="0" applyNumberFormat="1" applyFont="1" applyFill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vertical="top" wrapText="1"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3" fontId="44" fillId="33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8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8" fillId="0" borderId="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vertical="top" wrapText="1"/>
    </xf>
    <xf numFmtId="0" fontId="47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2" fillId="0" borderId="11" xfId="135" applyFont="1" applyFill="1" applyBorder="1" applyAlignment="1">
      <alignment wrapText="1"/>
      <protection/>
    </xf>
    <xf numFmtId="3" fontId="45" fillId="36" borderId="10" xfId="0" applyNumberFormat="1" applyFont="1" applyFill="1" applyBorder="1" applyAlignment="1">
      <alignment horizontal="center"/>
    </xf>
    <xf numFmtId="3" fontId="46" fillId="36" borderId="10" xfId="0" applyNumberFormat="1" applyFont="1" applyFill="1" applyBorder="1" applyAlignment="1">
      <alignment horizontal="center"/>
    </xf>
  </cellXfs>
  <cellStyles count="13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Hyperlink 2" xfId="46"/>
    <cellStyle name="Hyperlink 2 10" xfId="47"/>
    <cellStyle name="Hyperlink 2 11" xfId="48"/>
    <cellStyle name="Hyperlink 2 12" xfId="49"/>
    <cellStyle name="Hyperlink 2 13" xfId="50"/>
    <cellStyle name="Hyperlink 2 14" xfId="51"/>
    <cellStyle name="Hyperlink 2 15" xfId="52"/>
    <cellStyle name="Hyperlink 2 16" xfId="53"/>
    <cellStyle name="Hyperlink 2 17" xfId="54"/>
    <cellStyle name="Hyperlink 2 18" xfId="55"/>
    <cellStyle name="Hyperlink 2 19" xfId="56"/>
    <cellStyle name="Hyperlink 2 2" xfId="57"/>
    <cellStyle name="Hyperlink 2 2 2" xfId="58"/>
    <cellStyle name="Hyperlink 2 2 3" xfId="59"/>
    <cellStyle name="Hyperlink 2 2 4" xfId="60"/>
    <cellStyle name="Hyperlink 2 2 5" xfId="61"/>
    <cellStyle name="Hyperlink 2 2 6" xfId="62"/>
    <cellStyle name="Hyperlink 2 2 7" xfId="63"/>
    <cellStyle name="Hyperlink 2 2 8" xfId="64"/>
    <cellStyle name="Hyperlink 2 2 9" xfId="65"/>
    <cellStyle name="Hyperlink 2 20" xfId="66"/>
    <cellStyle name="Hyperlink 2 21" xfId="67"/>
    <cellStyle name="Hyperlink 2 22" xfId="68"/>
    <cellStyle name="Hyperlink 2 23" xfId="69"/>
    <cellStyle name="Hyperlink 2 24" xfId="70"/>
    <cellStyle name="Hyperlink 2 25" xfId="71"/>
    <cellStyle name="Hyperlink 2 26" xfId="72"/>
    <cellStyle name="Hyperlink 2 27" xfId="73"/>
    <cellStyle name="Hyperlink 2 28" xfId="74"/>
    <cellStyle name="Hyperlink 2 29" xfId="75"/>
    <cellStyle name="Hyperlink 2 3" xfId="76"/>
    <cellStyle name="Hyperlink 2 30" xfId="77"/>
    <cellStyle name="Hyperlink 2 31" xfId="78"/>
    <cellStyle name="Hyperlink 2 32" xfId="79"/>
    <cellStyle name="Hyperlink 2 33" xfId="80"/>
    <cellStyle name="Hyperlink 2 34" xfId="81"/>
    <cellStyle name="Hyperlink 2 35" xfId="82"/>
    <cellStyle name="Hyperlink 2 36" xfId="83"/>
    <cellStyle name="Hyperlink 2 37" xfId="84"/>
    <cellStyle name="Hyperlink 2 38" xfId="85"/>
    <cellStyle name="Hyperlink 2 39" xfId="86"/>
    <cellStyle name="Hyperlink 2 4" xfId="87"/>
    <cellStyle name="Hyperlink 2 40" xfId="88"/>
    <cellStyle name="Hyperlink 2 41" xfId="89"/>
    <cellStyle name="Hyperlink 2 42" xfId="90"/>
    <cellStyle name="Hyperlink 2 43" xfId="91"/>
    <cellStyle name="Hyperlink 2 44" xfId="92"/>
    <cellStyle name="Hyperlink 2 45" xfId="93"/>
    <cellStyle name="Hyperlink 2 46" xfId="94"/>
    <cellStyle name="Hyperlink 2 47" xfId="95"/>
    <cellStyle name="Hyperlink 2 48" xfId="96"/>
    <cellStyle name="Hyperlink 2 49" xfId="97"/>
    <cellStyle name="Hyperlink 2 5" xfId="98"/>
    <cellStyle name="Hyperlink 2 50" xfId="99"/>
    <cellStyle name="Hyperlink 2 51" xfId="100"/>
    <cellStyle name="Hyperlink 2 52" xfId="101"/>
    <cellStyle name="Hyperlink 2 53" xfId="102"/>
    <cellStyle name="Hyperlink 2 54" xfId="103"/>
    <cellStyle name="Hyperlink 2 55" xfId="104"/>
    <cellStyle name="Hyperlink 2 6" xfId="105"/>
    <cellStyle name="Hyperlink 2 7" xfId="106"/>
    <cellStyle name="Hyperlink 2 8" xfId="107"/>
    <cellStyle name="Hyperlink 2 9" xfId="108"/>
    <cellStyle name="Incorreto" xfId="109"/>
    <cellStyle name="Currency" xfId="110"/>
    <cellStyle name="Currency [0]" xfId="111"/>
    <cellStyle name="Neutra" xfId="112"/>
    <cellStyle name="Normal 2" xfId="113"/>
    <cellStyle name="Normal 2 10" xfId="114"/>
    <cellStyle name="Normal 2 11" xfId="115"/>
    <cellStyle name="Normal 2 12" xfId="116"/>
    <cellStyle name="Normal 2 13" xfId="117"/>
    <cellStyle name="Normal 2 14" xfId="118"/>
    <cellStyle name="Normal 2 15" xfId="119"/>
    <cellStyle name="Normal 2 16" xfId="120"/>
    <cellStyle name="Normal 2 17" xfId="121"/>
    <cellStyle name="Normal 2 18" xfId="122"/>
    <cellStyle name="Normal 2 19" xfId="123"/>
    <cellStyle name="Normal 2 2" xfId="124"/>
    <cellStyle name="Normal 2 20" xfId="125"/>
    <cellStyle name="Normal 2 3" xfId="126"/>
    <cellStyle name="Normal 2 4" xfId="127"/>
    <cellStyle name="Normal 2 5" xfId="128"/>
    <cellStyle name="Normal 2 6" xfId="129"/>
    <cellStyle name="Normal 2 7" xfId="130"/>
    <cellStyle name="Normal 2 8" xfId="131"/>
    <cellStyle name="Normal 2 9" xfId="132"/>
    <cellStyle name="Normal 3" xfId="133"/>
    <cellStyle name="Normal 4" xfId="134"/>
    <cellStyle name="Normal_Reclamações SOMENTE Sec" xfId="135"/>
    <cellStyle name="Nota" xfId="136"/>
    <cellStyle name="Percent" xfId="137"/>
    <cellStyle name="Porcentagem 2" xfId="138"/>
    <cellStyle name="Saída" xfId="139"/>
    <cellStyle name="Comma [0]" xfId="140"/>
    <cellStyle name="Texto de Aviso" xfId="141"/>
    <cellStyle name="Texto Explicativo" xfId="142"/>
    <cellStyle name="Título" xfId="143"/>
    <cellStyle name="Título 1" xfId="144"/>
    <cellStyle name="Título 2" xfId="145"/>
    <cellStyle name="Título 3" xfId="146"/>
    <cellStyle name="Título 4" xfId="147"/>
    <cellStyle name="Total" xfId="148"/>
    <cellStyle name="Comma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endimentos"/>
      <sheetName val="Protocolos"/>
      <sheetName val="Secretarias Geral"/>
      <sheetName val="Secretarias e Un Geral"/>
      <sheetName val="Subprefeituras"/>
      <sheetName val="Naturezas Ge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O17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2.7109375" style="0" customWidth="1"/>
    <col min="2" max="3" width="12.421875" style="0" bestFit="1" customWidth="1"/>
  </cols>
  <sheetData>
    <row r="1" ht="15">
      <c r="A1" s="1" t="s">
        <v>0</v>
      </c>
    </row>
    <row r="2" ht="15">
      <c r="A2" s="1" t="s">
        <v>1</v>
      </c>
    </row>
    <row r="4" spans="6:15" ht="15"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">
      <c r="A5" s="2" t="s">
        <v>3</v>
      </c>
      <c r="B5" s="4" t="s">
        <v>158</v>
      </c>
      <c r="C5" s="4" t="s">
        <v>140</v>
      </c>
      <c r="D5" s="4" t="s">
        <v>4</v>
      </c>
      <c r="F5" s="49"/>
      <c r="G5" s="50"/>
      <c r="H5" s="51"/>
      <c r="I5" s="49"/>
      <c r="J5" s="50"/>
      <c r="K5" s="51"/>
      <c r="L5" s="49"/>
      <c r="M5" s="50"/>
      <c r="N5" s="42"/>
      <c r="O5" s="42"/>
    </row>
    <row r="6" spans="1:15" ht="15" customHeight="1">
      <c r="A6" s="5" t="s">
        <v>109</v>
      </c>
      <c r="B6" s="6">
        <v>9573</v>
      </c>
      <c r="C6" s="33">
        <v>12190</v>
      </c>
      <c r="D6" s="33">
        <f>AVERAGE(B6:C6)</f>
        <v>10881.5</v>
      </c>
      <c r="F6" s="46"/>
      <c r="G6" s="47"/>
      <c r="H6" s="42"/>
      <c r="I6" s="46"/>
      <c r="J6" s="47"/>
      <c r="K6" s="42"/>
      <c r="L6" s="46"/>
      <c r="M6" s="47"/>
      <c r="N6" s="42"/>
      <c r="O6" s="42"/>
    </row>
    <row r="7" spans="1:15" ht="15">
      <c r="A7" s="5" t="s">
        <v>105</v>
      </c>
      <c r="B7" s="6">
        <v>1037</v>
      </c>
      <c r="C7" s="33">
        <v>1189</v>
      </c>
      <c r="D7" s="33">
        <f aca="true" t="shared" si="0" ref="D7:D12">AVERAGE(B7:C7)</f>
        <v>1113</v>
      </c>
      <c r="F7" s="46"/>
      <c r="G7" s="47"/>
      <c r="H7" s="42"/>
      <c r="I7" s="46"/>
      <c r="J7" s="47"/>
      <c r="K7" s="42"/>
      <c r="L7" s="46"/>
      <c r="M7" s="47"/>
      <c r="N7" s="42"/>
      <c r="O7" s="42"/>
    </row>
    <row r="8" spans="1:15" ht="15">
      <c r="A8" s="5" t="s">
        <v>108</v>
      </c>
      <c r="B8" s="6">
        <v>116</v>
      </c>
      <c r="C8" s="33">
        <v>333</v>
      </c>
      <c r="D8" s="33">
        <f t="shared" si="0"/>
        <v>224.5</v>
      </c>
      <c r="F8" s="46"/>
      <c r="G8" s="47"/>
      <c r="H8" s="42"/>
      <c r="I8" s="46"/>
      <c r="J8" s="47"/>
      <c r="K8" s="42"/>
      <c r="L8" s="46"/>
      <c r="M8" s="47"/>
      <c r="N8" s="42"/>
      <c r="O8" s="42"/>
    </row>
    <row r="9" spans="1:15" ht="15">
      <c r="A9" s="5" t="s">
        <v>110</v>
      </c>
      <c r="B9" s="6">
        <v>393</v>
      </c>
      <c r="C9" s="33">
        <v>128</v>
      </c>
      <c r="D9" s="33">
        <f t="shared" si="0"/>
        <v>260.5</v>
      </c>
      <c r="F9" s="46"/>
      <c r="G9" s="47"/>
      <c r="H9" s="42"/>
      <c r="I9" s="46"/>
      <c r="J9" s="47"/>
      <c r="K9" s="42"/>
      <c r="L9" s="46"/>
      <c r="M9" s="47"/>
      <c r="N9" s="42"/>
      <c r="O9" s="42"/>
    </row>
    <row r="10" spans="1:15" ht="15">
      <c r="A10" s="5" t="s">
        <v>111</v>
      </c>
      <c r="B10" s="6">
        <v>110</v>
      </c>
      <c r="C10" s="33">
        <v>103</v>
      </c>
      <c r="D10" s="33">
        <f t="shared" si="0"/>
        <v>106.5</v>
      </c>
      <c r="F10" s="46"/>
      <c r="G10" s="47"/>
      <c r="H10" s="42"/>
      <c r="I10" s="46"/>
      <c r="J10" s="47"/>
      <c r="K10" s="42"/>
      <c r="L10" s="46"/>
      <c r="M10" s="47"/>
      <c r="N10" s="42"/>
      <c r="O10" s="42"/>
    </row>
    <row r="11" spans="1:15" ht="15">
      <c r="A11" s="5" t="s">
        <v>106</v>
      </c>
      <c r="B11" s="6">
        <v>1</v>
      </c>
      <c r="C11" s="33">
        <v>2</v>
      </c>
      <c r="D11" s="33">
        <f t="shared" si="0"/>
        <v>1.5</v>
      </c>
      <c r="F11" s="46"/>
      <c r="G11" s="47"/>
      <c r="H11" s="42"/>
      <c r="I11" s="46"/>
      <c r="J11" s="47"/>
      <c r="K11" s="42"/>
      <c r="L11" s="46"/>
      <c r="M11" s="47"/>
      <c r="N11" s="42"/>
      <c r="O11" s="42"/>
    </row>
    <row r="12" spans="1:15" ht="15">
      <c r="A12" s="5" t="s">
        <v>107</v>
      </c>
      <c r="B12" s="6">
        <v>0</v>
      </c>
      <c r="C12" s="33">
        <v>1</v>
      </c>
      <c r="D12" s="33">
        <f t="shared" si="0"/>
        <v>0.5</v>
      </c>
      <c r="F12" s="46"/>
      <c r="G12" s="47"/>
      <c r="H12" s="42"/>
      <c r="I12" s="46"/>
      <c r="J12" s="47"/>
      <c r="K12" s="42"/>
      <c r="L12" s="46"/>
      <c r="M12" s="47"/>
      <c r="N12" s="42"/>
      <c r="O12" s="42"/>
    </row>
    <row r="13" spans="1:15" ht="15">
      <c r="A13" s="2" t="s">
        <v>5</v>
      </c>
      <c r="B13" s="3">
        <f>SUM(B6:B12)</f>
        <v>11230</v>
      </c>
      <c r="C13" s="37">
        <v>13946</v>
      </c>
      <c r="D13" s="37">
        <f>SUM(D6:D12)</f>
        <v>12588</v>
      </c>
      <c r="F13" s="49"/>
      <c r="G13" s="52"/>
      <c r="H13" s="51"/>
      <c r="I13" s="49"/>
      <c r="J13" s="52"/>
      <c r="K13" s="51"/>
      <c r="L13" s="49"/>
      <c r="M13" s="52"/>
      <c r="N13" s="42"/>
      <c r="O13" s="42"/>
    </row>
    <row r="14" spans="6:15" ht="15"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5">
      <c r="A15" s="7" t="s">
        <v>6</v>
      </c>
      <c r="F15" s="42"/>
      <c r="G15" s="48"/>
      <c r="H15" s="42"/>
      <c r="I15" s="42"/>
      <c r="J15" s="42"/>
      <c r="K15" s="42"/>
      <c r="L15" s="42"/>
      <c r="M15" s="42"/>
      <c r="N15" s="42"/>
      <c r="O15" s="42"/>
    </row>
    <row r="16" spans="1:15" ht="15">
      <c r="A16" s="8" t="s">
        <v>129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ht="15">
      <c r="A17" s="24" t="s">
        <v>159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7</v>
      </c>
    </row>
    <row r="4" spans="1:3" ht="15">
      <c r="A4" s="4" t="s">
        <v>8</v>
      </c>
      <c r="B4" s="4" t="s">
        <v>9</v>
      </c>
      <c r="C4" s="4" t="s">
        <v>10</v>
      </c>
    </row>
    <row r="5" spans="1:3" ht="15">
      <c r="A5" s="10" t="s">
        <v>118</v>
      </c>
      <c r="B5" s="38">
        <v>3178</v>
      </c>
      <c r="C5" s="25">
        <v>-30.08</v>
      </c>
    </row>
    <row r="6" spans="1:3" ht="15">
      <c r="A6" s="10" t="s">
        <v>128</v>
      </c>
      <c r="B6" s="38">
        <v>4656</v>
      </c>
      <c r="C6" s="25">
        <f>(B6-B5)*100/B5</f>
        <v>46.50723725613594</v>
      </c>
    </row>
    <row r="7" spans="1:3" ht="15">
      <c r="A7" s="10" t="s">
        <v>134</v>
      </c>
      <c r="B7" s="38">
        <v>3823</v>
      </c>
      <c r="C7" s="25">
        <f>(B7-B6)*100/B6</f>
        <v>-17.890893470790378</v>
      </c>
    </row>
    <row r="8" spans="1:3" s="36" customFormat="1" ht="15">
      <c r="A8" s="10" t="s">
        <v>140</v>
      </c>
      <c r="B8" s="38">
        <v>2511</v>
      </c>
      <c r="C8" s="25">
        <f>(B8-B7)*100/B7</f>
        <v>-34.3185979597175</v>
      </c>
    </row>
    <row r="9" spans="1:3" s="36" customFormat="1" ht="15">
      <c r="A9" s="10" t="s">
        <v>118</v>
      </c>
      <c r="B9" s="38">
        <v>2290</v>
      </c>
      <c r="C9" s="25">
        <f>(B9-B8)*100/B8</f>
        <v>-8.801274392672243</v>
      </c>
    </row>
    <row r="11" ht="15">
      <c r="A11" s="7" t="s">
        <v>6</v>
      </c>
    </row>
    <row r="12" ht="15">
      <c r="A12" s="9" t="s">
        <v>11</v>
      </c>
    </row>
    <row r="15" ht="15">
      <c r="B15" s="36"/>
    </row>
    <row r="16" ht="15">
      <c r="B16" s="36"/>
    </row>
    <row r="17" ht="15">
      <c r="B17" s="36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O39"/>
  <sheetViews>
    <sheetView zoomScalePageLayoutView="0" workbookViewId="0" topLeftCell="A4">
      <selection activeCell="B35" sqref="B35"/>
    </sheetView>
  </sheetViews>
  <sheetFormatPr defaultColWidth="9.140625" defaultRowHeight="15"/>
  <cols>
    <col min="1" max="1" width="70.28125" style="0" customWidth="1"/>
    <col min="2" max="3" width="12.421875" style="0" bestFit="1" customWidth="1"/>
    <col min="7" max="7" width="43.00390625" style="0" customWidth="1"/>
    <col min="10" max="10" width="39.7109375" style="0" customWidth="1"/>
    <col min="13" max="13" width="31.00390625" style="0" customWidth="1"/>
  </cols>
  <sheetData>
    <row r="1" ht="15">
      <c r="A1" s="1" t="s">
        <v>0</v>
      </c>
    </row>
    <row r="2" ht="15">
      <c r="A2" s="1" t="s">
        <v>12</v>
      </c>
    </row>
    <row r="3" spans="7:14" ht="15">
      <c r="G3" s="42"/>
      <c r="H3" s="42"/>
      <c r="I3" s="42"/>
      <c r="J3" s="42"/>
      <c r="K3" s="42"/>
      <c r="L3" s="42"/>
      <c r="M3" s="42"/>
      <c r="N3" s="42"/>
    </row>
    <row r="4" spans="1:14" ht="15">
      <c r="A4" s="2" t="s">
        <v>13</v>
      </c>
      <c r="B4" s="37" t="s">
        <v>158</v>
      </c>
      <c r="C4" s="37" t="s">
        <v>140</v>
      </c>
      <c r="D4" s="3" t="s">
        <v>2</v>
      </c>
      <c r="G4" s="49"/>
      <c r="H4" s="50"/>
      <c r="I4" s="51"/>
      <c r="J4" s="49"/>
      <c r="K4" s="50"/>
      <c r="L4" s="51"/>
      <c r="M4" s="49"/>
      <c r="N4" s="50"/>
    </row>
    <row r="5" spans="1:14" ht="15" customHeight="1">
      <c r="A5" s="35" t="s">
        <v>14</v>
      </c>
      <c r="B5" s="6">
        <v>10</v>
      </c>
      <c r="C5" s="33">
        <v>1</v>
      </c>
      <c r="D5" s="6">
        <f>AVERAGE(B5:C5)</f>
        <v>5.5</v>
      </c>
      <c r="G5" s="56"/>
      <c r="H5" s="57"/>
      <c r="I5" s="51"/>
      <c r="J5" s="56"/>
      <c r="K5" s="57"/>
      <c r="L5" s="51"/>
      <c r="M5" s="56"/>
      <c r="N5" s="57"/>
    </row>
    <row r="6" spans="1:14" ht="15" customHeight="1">
      <c r="A6" s="35" t="s">
        <v>15</v>
      </c>
      <c r="B6" s="33">
        <v>2</v>
      </c>
      <c r="C6" s="33">
        <v>9</v>
      </c>
      <c r="D6" s="33">
        <f aca="true" t="shared" si="0" ref="D6:D33">AVERAGE(B6:C6)</f>
        <v>5.5</v>
      </c>
      <c r="G6" s="46"/>
      <c r="H6" s="54"/>
      <c r="I6" s="42"/>
      <c r="J6" s="45"/>
      <c r="K6" s="54"/>
      <c r="L6" s="42"/>
      <c r="M6" s="45"/>
      <c r="N6" s="54"/>
    </row>
    <row r="7" spans="1:14" ht="15" customHeight="1">
      <c r="A7" s="35" t="s">
        <v>16</v>
      </c>
      <c r="B7" s="33">
        <v>20</v>
      </c>
      <c r="C7" s="33">
        <v>19</v>
      </c>
      <c r="D7" s="33">
        <f t="shared" si="0"/>
        <v>19.5</v>
      </c>
      <c r="G7" s="46"/>
      <c r="H7" s="54"/>
      <c r="I7" s="42"/>
      <c r="J7" s="46"/>
      <c r="K7" s="54"/>
      <c r="L7" s="42"/>
      <c r="M7" s="46"/>
      <c r="N7" s="54"/>
    </row>
    <row r="8" spans="1:14" ht="15">
      <c r="A8" s="35" t="s">
        <v>17</v>
      </c>
      <c r="B8" s="33">
        <v>8</v>
      </c>
      <c r="C8" s="33">
        <v>7</v>
      </c>
      <c r="D8" s="33">
        <f t="shared" si="0"/>
        <v>7.5</v>
      </c>
      <c r="G8" s="46"/>
      <c r="H8" s="54"/>
      <c r="I8" s="42"/>
      <c r="J8" s="46"/>
      <c r="K8" s="54"/>
      <c r="L8" s="42"/>
      <c r="M8" s="46"/>
      <c r="N8" s="54"/>
    </row>
    <row r="9" spans="1:14" ht="15">
      <c r="A9" s="35" t="s">
        <v>19</v>
      </c>
      <c r="B9" s="33">
        <v>0</v>
      </c>
      <c r="C9" s="33">
        <v>0</v>
      </c>
      <c r="D9" s="33">
        <f t="shared" si="0"/>
        <v>0</v>
      </c>
      <c r="G9" s="46"/>
      <c r="H9" s="54"/>
      <c r="I9" s="42"/>
      <c r="J9" s="46"/>
      <c r="K9" s="54"/>
      <c r="L9" s="42"/>
      <c r="M9" s="46"/>
      <c r="N9" s="54"/>
    </row>
    <row r="10" spans="1:14" ht="15" customHeight="1">
      <c r="A10" s="35" t="s">
        <v>18</v>
      </c>
      <c r="B10" s="33">
        <v>83</v>
      </c>
      <c r="C10" s="33">
        <v>78</v>
      </c>
      <c r="D10" s="33">
        <f t="shared" si="0"/>
        <v>80.5</v>
      </c>
      <c r="G10" s="46"/>
      <c r="H10" s="54"/>
      <c r="I10" s="42"/>
      <c r="J10" s="46"/>
      <c r="K10" s="54"/>
      <c r="L10" s="42"/>
      <c r="M10" s="46"/>
      <c r="N10" s="54"/>
    </row>
    <row r="11" spans="1:14" ht="15" customHeight="1">
      <c r="A11" s="35" t="s">
        <v>20</v>
      </c>
      <c r="B11" s="33">
        <v>22</v>
      </c>
      <c r="C11" s="33">
        <v>31</v>
      </c>
      <c r="D11" s="33">
        <f t="shared" si="0"/>
        <v>26.5</v>
      </c>
      <c r="G11" s="46"/>
      <c r="H11" s="54"/>
      <c r="I11" s="42"/>
      <c r="J11" s="46"/>
      <c r="K11" s="54"/>
      <c r="L11" s="42"/>
      <c r="M11" s="46"/>
      <c r="N11" s="54"/>
    </row>
    <row r="12" spans="1:14" ht="15" customHeight="1">
      <c r="A12" s="35" t="s">
        <v>21</v>
      </c>
      <c r="B12" s="33">
        <v>1375</v>
      </c>
      <c r="C12" s="33">
        <v>162</v>
      </c>
      <c r="D12" s="33">
        <f t="shared" si="0"/>
        <v>768.5</v>
      </c>
      <c r="G12" s="46"/>
      <c r="H12" s="54"/>
      <c r="I12" s="42"/>
      <c r="J12" s="46"/>
      <c r="K12" s="54"/>
      <c r="L12" s="42"/>
      <c r="M12" s="46"/>
      <c r="N12" s="54"/>
    </row>
    <row r="13" spans="1:14" ht="15" customHeight="1">
      <c r="A13" s="35" t="s">
        <v>22</v>
      </c>
      <c r="B13" s="33">
        <v>9</v>
      </c>
      <c r="C13" s="33">
        <v>8</v>
      </c>
      <c r="D13" s="33">
        <f t="shared" si="0"/>
        <v>8.5</v>
      </c>
      <c r="G13" s="46"/>
      <c r="H13" s="54"/>
      <c r="I13" s="42"/>
      <c r="J13" s="46"/>
      <c r="K13" s="54"/>
      <c r="L13" s="42"/>
      <c r="M13" s="46"/>
      <c r="N13" s="54"/>
    </row>
    <row r="14" spans="1:15" ht="15" customHeight="1">
      <c r="A14" s="35" t="s">
        <v>23</v>
      </c>
      <c r="B14" s="33">
        <v>0</v>
      </c>
      <c r="C14" s="33">
        <v>0</v>
      </c>
      <c r="D14" s="33">
        <f t="shared" si="0"/>
        <v>0</v>
      </c>
      <c r="G14" s="46"/>
      <c r="H14" s="54"/>
      <c r="I14" s="42"/>
      <c r="J14" s="46"/>
      <c r="K14" s="54"/>
      <c r="L14" s="42"/>
      <c r="M14" s="46"/>
      <c r="N14" s="54"/>
      <c r="O14" s="36"/>
    </row>
    <row r="15" spans="1:14" ht="15">
      <c r="A15" s="35" t="s">
        <v>24</v>
      </c>
      <c r="B15" s="33">
        <v>0</v>
      </c>
      <c r="C15" s="33">
        <v>4</v>
      </c>
      <c r="D15" s="33">
        <f t="shared" si="0"/>
        <v>2</v>
      </c>
      <c r="G15" s="46"/>
      <c r="H15" s="54"/>
      <c r="I15" s="42"/>
      <c r="J15" s="46"/>
      <c r="K15" s="54"/>
      <c r="L15" s="42"/>
      <c r="M15" s="46"/>
      <c r="N15" s="54"/>
    </row>
    <row r="16" spans="1:14" ht="15" customHeight="1">
      <c r="A16" s="35" t="s">
        <v>25</v>
      </c>
      <c r="B16" s="33">
        <v>58</v>
      </c>
      <c r="C16" s="33">
        <v>40</v>
      </c>
      <c r="D16" s="33">
        <f t="shared" si="0"/>
        <v>49</v>
      </c>
      <c r="G16" s="46"/>
      <c r="H16" s="54"/>
      <c r="I16" s="42"/>
      <c r="J16" s="46"/>
      <c r="K16" s="54"/>
      <c r="L16" s="42"/>
      <c r="M16" s="46"/>
      <c r="N16" s="54"/>
    </row>
    <row r="17" spans="1:14" ht="15" customHeight="1">
      <c r="A17" s="35" t="s">
        <v>26</v>
      </c>
      <c r="B17" s="33">
        <v>6</v>
      </c>
      <c r="C17" s="33">
        <v>5</v>
      </c>
      <c r="D17" s="33">
        <f t="shared" si="0"/>
        <v>5.5</v>
      </c>
      <c r="G17" s="46"/>
      <c r="H17" s="54"/>
      <c r="I17" s="42"/>
      <c r="J17" s="46"/>
      <c r="K17" s="54"/>
      <c r="L17" s="42"/>
      <c r="M17" s="46"/>
      <c r="N17" s="54"/>
    </row>
    <row r="18" spans="1:14" ht="15">
      <c r="A18" s="35" t="s">
        <v>27</v>
      </c>
      <c r="B18" s="33">
        <v>169</v>
      </c>
      <c r="C18" s="33">
        <v>142</v>
      </c>
      <c r="D18" s="33">
        <f t="shared" si="0"/>
        <v>155.5</v>
      </c>
      <c r="G18" s="46"/>
      <c r="H18" s="54"/>
      <c r="I18" s="42"/>
      <c r="J18" s="46"/>
      <c r="K18" s="54"/>
      <c r="L18" s="42"/>
      <c r="M18" s="46"/>
      <c r="N18" s="54"/>
    </row>
    <row r="19" spans="1:14" ht="15" customHeight="1">
      <c r="A19" s="35" t="s">
        <v>145</v>
      </c>
      <c r="B19" s="33">
        <v>27</v>
      </c>
      <c r="C19" s="33">
        <v>21</v>
      </c>
      <c r="D19" s="33">
        <f t="shared" si="0"/>
        <v>24</v>
      </c>
      <c r="G19" s="46"/>
      <c r="H19" s="54"/>
      <c r="I19" s="42"/>
      <c r="J19" s="46"/>
      <c r="K19" s="54"/>
      <c r="L19" s="42"/>
      <c r="M19" s="46"/>
      <c r="N19" s="54"/>
    </row>
    <row r="20" spans="1:14" ht="15" customHeight="1">
      <c r="A20" s="35" t="s">
        <v>28</v>
      </c>
      <c r="B20" s="33">
        <v>15</v>
      </c>
      <c r="C20" s="38">
        <v>20</v>
      </c>
      <c r="D20" s="33">
        <f t="shared" si="0"/>
        <v>17.5</v>
      </c>
      <c r="G20" s="46"/>
      <c r="H20" s="54"/>
      <c r="I20" s="42"/>
      <c r="J20" s="46"/>
      <c r="K20" s="54"/>
      <c r="L20" s="42"/>
      <c r="M20" s="46"/>
      <c r="N20" s="54"/>
    </row>
    <row r="21" spans="1:14" ht="15" customHeight="1">
      <c r="A21" s="35" t="s">
        <v>29</v>
      </c>
      <c r="B21" s="33">
        <v>2</v>
      </c>
      <c r="C21" s="38">
        <v>7</v>
      </c>
      <c r="D21" s="33">
        <f t="shared" si="0"/>
        <v>4.5</v>
      </c>
      <c r="G21" s="46"/>
      <c r="H21" s="54"/>
      <c r="I21" s="42"/>
      <c r="J21" s="46"/>
      <c r="K21" s="54"/>
      <c r="L21" s="42"/>
      <c r="M21" s="46"/>
      <c r="N21" s="54"/>
    </row>
    <row r="22" spans="1:14" ht="15" customHeight="1">
      <c r="A22" s="35" t="s">
        <v>30</v>
      </c>
      <c r="B22" s="33">
        <v>6</v>
      </c>
      <c r="C22" s="38">
        <v>7</v>
      </c>
      <c r="D22" s="33">
        <f t="shared" si="0"/>
        <v>6.5</v>
      </c>
      <c r="G22" s="46"/>
      <c r="H22" s="54"/>
      <c r="I22" s="42"/>
      <c r="J22" s="46"/>
      <c r="K22" s="54"/>
      <c r="L22" s="42"/>
      <c r="M22" s="46"/>
      <c r="N22" s="54"/>
    </row>
    <row r="23" spans="1:15" s="36" customFormat="1" ht="15" customHeight="1">
      <c r="A23" s="35" t="s">
        <v>135</v>
      </c>
      <c r="B23" s="33">
        <v>1</v>
      </c>
      <c r="C23" s="38">
        <v>0</v>
      </c>
      <c r="D23" s="33">
        <f t="shared" si="0"/>
        <v>0.5</v>
      </c>
      <c r="G23" s="46"/>
      <c r="H23" s="54"/>
      <c r="I23" s="42"/>
      <c r="J23" s="45"/>
      <c r="K23" s="54"/>
      <c r="L23" s="42"/>
      <c r="M23" s="46"/>
      <c r="N23" s="54"/>
      <c r="O23"/>
    </row>
    <row r="24" spans="1:15" ht="15" customHeight="1">
      <c r="A24" s="35" t="s">
        <v>116</v>
      </c>
      <c r="B24" s="33">
        <v>0</v>
      </c>
      <c r="C24" s="38">
        <v>1</v>
      </c>
      <c r="D24" s="33">
        <f t="shared" si="0"/>
        <v>0.5</v>
      </c>
      <c r="G24" s="46"/>
      <c r="H24" s="54"/>
      <c r="I24" s="42"/>
      <c r="J24" s="45"/>
      <c r="K24" s="54"/>
      <c r="L24" s="42"/>
      <c r="M24" s="46"/>
      <c r="N24" s="54"/>
      <c r="O24" s="36"/>
    </row>
    <row r="25" spans="1:14" ht="15">
      <c r="A25" s="35" t="s">
        <v>117</v>
      </c>
      <c r="B25" s="33">
        <v>0</v>
      </c>
      <c r="C25" s="33">
        <v>0</v>
      </c>
      <c r="D25" s="33">
        <f t="shared" si="0"/>
        <v>0</v>
      </c>
      <c r="G25" s="46"/>
      <c r="H25" s="54"/>
      <c r="I25" s="42"/>
      <c r="J25" s="45"/>
      <c r="K25" s="54"/>
      <c r="L25" s="42"/>
      <c r="M25" s="46"/>
      <c r="N25" s="54"/>
    </row>
    <row r="26" spans="1:14" ht="15" customHeight="1">
      <c r="A26" s="53" t="s">
        <v>143</v>
      </c>
      <c r="B26" s="33">
        <v>0</v>
      </c>
      <c r="C26" s="33">
        <v>0</v>
      </c>
      <c r="D26" s="33">
        <f t="shared" si="0"/>
        <v>0</v>
      </c>
      <c r="G26" s="46"/>
      <c r="H26" s="54"/>
      <c r="I26" s="42"/>
      <c r="J26" s="45"/>
      <c r="K26" s="54"/>
      <c r="L26" s="42"/>
      <c r="M26" s="46"/>
      <c r="N26" s="54"/>
    </row>
    <row r="27" spans="1:14" ht="15" customHeight="1">
      <c r="A27" s="35" t="s">
        <v>31</v>
      </c>
      <c r="B27" s="33">
        <v>6</v>
      </c>
      <c r="C27" s="33">
        <v>1</v>
      </c>
      <c r="D27" s="33">
        <f t="shared" si="0"/>
        <v>3.5</v>
      </c>
      <c r="G27" s="46"/>
      <c r="H27" s="54"/>
      <c r="I27" s="42"/>
      <c r="J27" s="45"/>
      <c r="K27" s="54"/>
      <c r="L27" s="42"/>
      <c r="M27" s="46"/>
      <c r="N27" s="54"/>
    </row>
    <row r="28" spans="1:14" ht="15" customHeight="1">
      <c r="A28" s="35" t="s">
        <v>32</v>
      </c>
      <c r="B28" s="33">
        <v>65</v>
      </c>
      <c r="C28" s="33">
        <v>71</v>
      </c>
      <c r="D28" s="33">
        <f t="shared" si="0"/>
        <v>68</v>
      </c>
      <c r="G28" s="46"/>
      <c r="H28" s="54"/>
      <c r="I28" s="42"/>
      <c r="J28" s="46"/>
      <c r="K28" s="54"/>
      <c r="L28" s="42"/>
      <c r="M28" s="46"/>
      <c r="N28" s="54"/>
    </row>
    <row r="29" spans="1:14" ht="15" customHeight="1">
      <c r="A29" s="35" t="s">
        <v>33</v>
      </c>
      <c r="B29" s="33">
        <v>348</v>
      </c>
      <c r="C29" s="33">
        <v>394</v>
      </c>
      <c r="D29" s="33">
        <f t="shared" si="0"/>
        <v>371</v>
      </c>
      <c r="G29" s="46"/>
      <c r="H29" s="54"/>
      <c r="I29" s="42"/>
      <c r="J29" s="46"/>
      <c r="K29" s="54"/>
      <c r="L29" s="42"/>
      <c r="M29" s="46"/>
      <c r="N29" s="54"/>
    </row>
    <row r="30" spans="1:14" ht="15" customHeight="1">
      <c r="A30" s="35" t="s">
        <v>34</v>
      </c>
      <c r="B30" s="33">
        <v>0</v>
      </c>
      <c r="C30" s="33">
        <v>2</v>
      </c>
      <c r="D30" s="33">
        <f t="shared" si="0"/>
        <v>1</v>
      </c>
      <c r="G30" s="46"/>
      <c r="H30" s="54"/>
      <c r="I30" s="42"/>
      <c r="J30" s="46"/>
      <c r="K30" s="54"/>
      <c r="L30" s="42"/>
      <c r="M30" s="46"/>
      <c r="N30" s="54"/>
    </row>
    <row r="31" spans="1:14" ht="15" customHeight="1">
      <c r="A31" s="35" t="s">
        <v>35</v>
      </c>
      <c r="B31" s="33">
        <v>27</v>
      </c>
      <c r="C31" s="33">
        <v>44</v>
      </c>
      <c r="D31" s="33">
        <f t="shared" si="0"/>
        <v>35.5</v>
      </c>
      <c r="G31" s="46"/>
      <c r="H31" s="54"/>
      <c r="I31" s="42"/>
      <c r="J31" s="46"/>
      <c r="K31" s="54"/>
      <c r="L31" s="42"/>
      <c r="M31" s="46"/>
      <c r="N31" s="54"/>
    </row>
    <row r="32" spans="1:14" ht="15" customHeight="1">
      <c r="A32" s="35" t="s">
        <v>36</v>
      </c>
      <c r="B32" s="33">
        <v>3</v>
      </c>
      <c r="C32" s="33">
        <v>8</v>
      </c>
      <c r="D32" s="33">
        <f t="shared" si="0"/>
        <v>5.5</v>
      </c>
      <c r="G32" s="56"/>
      <c r="H32" s="57"/>
      <c r="I32" s="51"/>
      <c r="J32" s="56"/>
      <c r="K32" s="57"/>
      <c r="L32" s="51"/>
      <c r="M32" s="56"/>
      <c r="N32" s="57"/>
    </row>
    <row r="33" spans="1:14" ht="15" customHeight="1">
      <c r="A33" s="39" t="s">
        <v>146</v>
      </c>
      <c r="B33" s="11">
        <v>28</v>
      </c>
      <c r="C33" s="11">
        <v>53</v>
      </c>
      <c r="D33" s="11">
        <f t="shared" si="0"/>
        <v>40.5</v>
      </c>
      <c r="G33" s="55"/>
      <c r="H33" s="58"/>
      <c r="I33" s="51"/>
      <c r="J33" s="56"/>
      <c r="K33" s="57"/>
      <c r="L33" s="51"/>
      <c r="M33" s="56"/>
      <c r="N33" s="57"/>
    </row>
    <row r="34" spans="1:14" ht="15" customHeight="1">
      <c r="A34" s="2" t="s">
        <v>5</v>
      </c>
      <c r="B34" s="3">
        <f>SUM(B5:B33)</f>
        <v>2290</v>
      </c>
      <c r="C34" s="37">
        <f>SUM(C5:C33)</f>
        <v>1135</v>
      </c>
      <c r="D34" s="37">
        <f>SUM(D5:D33)</f>
        <v>1712.5</v>
      </c>
      <c r="G34" s="49"/>
      <c r="H34" s="52"/>
      <c r="I34" s="51"/>
      <c r="J34" s="55"/>
      <c r="K34" s="58"/>
      <c r="L34" s="51"/>
      <c r="M34" s="55"/>
      <c r="N34" s="58"/>
    </row>
    <row r="35" spans="1:14" ht="15">
      <c r="A35" s="36"/>
      <c r="G35" s="51"/>
      <c r="H35" s="51"/>
      <c r="I35" s="51"/>
      <c r="J35" s="49"/>
      <c r="K35" s="52"/>
      <c r="L35" s="51"/>
      <c r="M35" s="49"/>
      <c r="N35" s="52"/>
    </row>
    <row r="36" spans="1:14" ht="15">
      <c r="A36" s="7" t="s">
        <v>6</v>
      </c>
      <c r="G36" s="51"/>
      <c r="H36" s="51"/>
      <c r="I36" s="51"/>
      <c r="J36" s="51"/>
      <c r="K36" s="51"/>
      <c r="L36" s="51"/>
      <c r="M36" s="51"/>
      <c r="N36" s="51"/>
    </row>
    <row r="37" spans="1:14" ht="15">
      <c r="A37" s="8" t="s">
        <v>129</v>
      </c>
      <c r="G37" s="51"/>
      <c r="H37" s="51"/>
      <c r="I37" s="51"/>
      <c r="J37" s="51"/>
      <c r="K37" s="51"/>
      <c r="L37" s="51"/>
      <c r="M37" s="51"/>
      <c r="N37" s="51"/>
    </row>
    <row r="38" spans="1:14" ht="44.25">
      <c r="A38" s="26" t="s">
        <v>114</v>
      </c>
      <c r="G38" s="59"/>
      <c r="H38" s="59"/>
      <c r="I38" s="59"/>
      <c r="J38" s="59"/>
      <c r="K38" s="59"/>
      <c r="L38" s="59"/>
      <c r="M38" s="59"/>
      <c r="N38" s="59"/>
    </row>
    <row r="39" spans="1:14" ht="15">
      <c r="A39" s="9" t="s">
        <v>115</v>
      </c>
      <c r="G39" s="59"/>
      <c r="H39" s="59"/>
      <c r="I39" s="59"/>
      <c r="J39" s="59"/>
      <c r="K39" s="59"/>
      <c r="L39" s="59"/>
      <c r="M39" s="59"/>
      <c r="N39" s="59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D86"/>
  <sheetViews>
    <sheetView zoomScalePageLayoutView="0" workbookViewId="0" topLeftCell="A1">
      <selection activeCell="F70" sqref="F70"/>
    </sheetView>
  </sheetViews>
  <sheetFormatPr defaultColWidth="9.140625" defaultRowHeight="15"/>
  <cols>
    <col min="1" max="1" width="91.7109375" style="0" bestFit="1" customWidth="1"/>
    <col min="2" max="3" width="12.421875" style="0" bestFit="1" customWidth="1"/>
  </cols>
  <sheetData>
    <row r="1" ht="15">
      <c r="A1" s="1" t="s">
        <v>0</v>
      </c>
    </row>
    <row r="2" ht="15">
      <c r="A2" s="1" t="s">
        <v>37</v>
      </c>
    </row>
    <row r="4" spans="1:4" ht="15">
      <c r="A4" s="12" t="s">
        <v>38</v>
      </c>
      <c r="B4" s="37" t="s">
        <v>158</v>
      </c>
      <c r="C4" s="37" t="s">
        <v>140</v>
      </c>
      <c r="D4" s="3" t="s">
        <v>2</v>
      </c>
    </row>
    <row r="5" spans="1:4" ht="15">
      <c r="A5" s="13" t="s">
        <v>14</v>
      </c>
      <c r="B5" s="33">
        <v>1</v>
      </c>
      <c r="C5" s="33">
        <v>0</v>
      </c>
      <c r="D5" s="6">
        <f>AVERAGE(B5:C5)</f>
        <v>0.5</v>
      </c>
    </row>
    <row r="6" spans="1:4" s="36" customFormat="1" ht="15">
      <c r="A6" s="15" t="s">
        <v>141</v>
      </c>
      <c r="B6" s="33">
        <v>0</v>
      </c>
      <c r="C6" s="33">
        <v>0</v>
      </c>
      <c r="D6" s="33">
        <f aca="true" t="shared" si="0" ref="D6:D69">AVERAGE(B6:C6)</f>
        <v>0</v>
      </c>
    </row>
    <row r="7" spans="1:4" s="36" customFormat="1" ht="15">
      <c r="A7" s="14" t="s">
        <v>147</v>
      </c>
      <c r="B7" s="33">
        <v>2</v>
      </c>
      <c r="C7" s="33">
        <v>0</v>
      </c>
      <c r="D7" s="33">
        <f t="shared" si="0"/>
        <v>1</v>
      </c>
    </row>
    <row r="8" spans="1:4" s="36" customFormat="1" ht="15">
      <c r="A8" s="15" t="s">
        <v>39</v>
      </c>
      <c r="B8" s="33">
        <v>5</v>
      </c>
      <c r="C8" s="33">
        <v>1</v>
      </c>
      <c r="D8" s="33">
        <f t="shared" si="0"/>
        <v>3</v>
      </c>
    </row>
    <row r="9" spans="1:4" s="36" customFormat="1" ht="15">
      <c r="A9" s="15" t="s">
        <v>119</v>
      </c>
      <c r="B9" s="33">
        <v>1</v>
      </c>
      <c r="C9" s="33">
        <v>0</v>
      </c>
      <c r="D9" s="33">
        <f t="shared" si="0"/>
        <v>0.5</v>
      </c>
    </row>
    <row r="10" spans="1:4" s="36" customFormat="1" ht="15">
      <c r="A10" s="15" t="s">
        <v>130</v>
      </c>
      <c r="B10" s="33">
        <v>1</v>
      </c>
      <c r="C10" s="33">
        <v>0</v>
      </c>
      <c r="D10" s="33">
        <f t="shared" si="0"/>
        <v>0.5</v>
      </c>
    </row>
    <row r="11" spans="1:4" s="36" customFormat="1" ht="15">
      <c r="A11" s="16" t="s">
        <v>15</v>
      </c>
      <c r="B11" s="33">
        <v>2</v>
      </c>
      <c r="C11" s="33">
        <v>9</v>
      </c>
      <c r="D11" s="33">
        <f t="shared" si="0"/>
        <v>5.5</v>
      </c>
    </row>
    <row r="12" spans="1:4" s="36" customFormat="1" ht="15">
      <c r="A12" s="13" t="s">
        <v>16</v>
      </c>
      <c r="B12" s="33">
        <v>16</v>
      </c>
      <c r="C12" s="33">
        <v>18</v>
      </c>
      <c r="D12" s="33">
        <f t="shared" si="0"/>
        <v>17</v>
      </c>
    </row>
    <row r="13" spans="1:4" ht="15">
      <c r="A13" s="15" t="s">
        <v>139</v>
      </c>
      <c r="B13" s="33">
        <v>4</v>
      </c>
      <c r="C13" s="33">
        <v>1</v>
      </c>
      <c r="D13" s="33">
        <f t="shared" si="0"/>
        <v>2.5</v>
      </c>
    </row>
    <row r="14" spans="1:4" ht="15">
      <c r="A14" s="13" t="s">
        <v>17</v>
      </c>
      <c r="B14" s="33">
        <v>0</v>
      </c>
      <c r="C14" s="33">
        <v>0</v>
      </c>
      <c r="D14" s="33">
        <f t="shared" si="0"/>
        <v>0</v>
      </c>
    </row>
    <row r="15" spans="1:4" ht="15">
      <c r="A15" s="15" t="s">
        <v>40</v>
      </c>
      <c r="B15" s="33">
        <v>8</v>
      </c>
      <c r="C15" s="33">
        <v>7</v>
      </c>
      <c r="D15" s="33">
        <f t="shared" si="0"/>
        <v>7.5</v>
      </c>
    </row>
    <row r="16" spans="1:4" ht="15">
      <c r="A16" s="13" t="s">
        <v>19</v>
      </c>
      <c r="B16" s="33">
        <v>0</v>
      </c>
      <c r="C16" s="33">
        <v>0</v>
      </c>
      <c r="D16" s="33">
        <f t="shared" si="0"/>
        <v>0</v>
      </c>
    </row>
    <row r="17" spans="1:4" ht="15">
      <c r="A17" s="13" t="s">
        <v>18</v>
      </c>
      <c r="B17" s="33">
        <v>32</v>
      </c>
      <c r="C17" s="33">
        <v>33</v>
      </c>
      <c r="D17" s="33">
        <f t="shared" si="0"/>
        <v>32.5</v>
      </c>
    </row>
    <row r="18" spans="1:4" ht="15">
      <c r="A18" s="14" t="s">
        <v>41</v>
      </c>
      <c r="B18" s="33">
        <v>47</v>
      </c>
      <c r="C18" s="33">
        <v>41</v>
      </c>
      <c r="D18" s="33">
        <f t="shared" si="0"/>
        <v>44</v>
      </c>
    </row>
    <row r="19" spans="1:4" ht="15">
      <c r="A19" s="17" t="s">
        <v>148</v>
      </c>
      <c r="B19" s="33">
        <v>0</v>
      </c>
      <c r="C19" s="33">
        <v>0</v>
      </c>
      <c r="D19" s="33">
        <f t="shared" si="0"/>
        <v>0</v>
      </c>
    </row>
    <row r="20" spans="1:4" ht="15">
      <c r="A20" s="14" t="s">
        <v>42</v>
      </c>
      <c r="B20" s="33">
        <v>3</v>
      </c>
      <c r="C20" s="33">
        <v>2</v>
      </c>
      <c r="D20" s="33">
        <f t="shared" si="0"/>
        <v>2.5</v>
      </c>
    </row>
    <row r="21" spans="1:4" ht="15">
      <c r="A21" s="14" t="s">
        <v>43</v>
      </c>
      <c r="B21" s="33">
        <v>1</v>
      </c>
      <c r="C21" s="33">
        <v>2</v>
      </c>
      <c r="D21" s="33">
        <f t="shared" si="0"/>
        <v>1.5</v>
      </c>
    </row>
    <row r="22" spans="1:4" ht="15">
      <c r="A22" s="13" t="s">
        <v>20</v>
      </c>
      <c r="B22" s="33">
        <v>22</v>
      </c>
      <c r="C22" s="33">
        <v>31</v>
      </c>
      <c r="D22" s="33">
        <f t="shared" si="0"/>
        <v>26.5</v>
      </c>
    </row>
    <row r="23" spans="1:4" ht="15">
      <c r="A23" s="16" t="s">
        <v>21</v>
      </c>
      <c r="B23" s="33">
        <v>3</v>
      </c>
      <c r="C23" s="33">
        <v>1</v>
      </c>
      <c r="D23" s="33">
        <f t="shared" si="0"/>
        <v>2</v>
      </c>
    </row>
    <row r="24" spans="1:4" ht="15">
      <c r="A24" s="15" t="s">
        <v>149</v>
      </c>
      <c r="B24" s="33">
        <v>0</v>
      </c>
      <c r="C24" s="33">
        <v>0</v>
      </c>
      <c r="D24" s="33">
        <f t="shared" si="0"/>
        <v>0</v>
      </c>
    </row>
    <row r="25" spans="1:4" ht="15">
      <c r="A25" s="35" t="s">
        <v>150</v>
      </c>
      <c r="B25" s="33">
        <v>0</v>
      </c>
      <c r="C25" s="33">
        <v>0</v>
      </c>
      <c r="D25" s="33">
        <f t="shared" si="0"/>
        <v>0</v>
      </c>
    </row>
    <row r="26" spans="1:4" ht="15">
      <c r="A26" s="14" t="s">
        <v>44</v>
      </c>
      <c r="B26" s="33">
        <v>151</v>
      </c>
      <c r="C26" s="30">
        <v>155</v>
      </c>
      <c r="D26" s="33">
        <f t="shared" si="0"/>
        <v>153</v>
      </c>
    </row>
    <row r="27" spans="1:4" s="36" customFormat="1" ht="15">
      <c r="A27" s="14" t="s">
        <v>45</v>
      </c>
      <c r="B27" s="33">
        <v>3</v>
      </c>
      <c r="C27" s="33">
        <v>6</v>
      </c>
      <c r="D27" s="33">
        <f t="shared" si="0"/>
        <v>4.5</v>
      </c>
    </row>
    <row r="28" spans="1:4" ht="15">
      <c r="A28" s="14" t="s">
        <v>136</v>
      </c>
      <c r="B28" s="33">
        <v>0</v>
      </c>
      <c r="C28" s="33">
        <v>0</v>
      </c>
      <c r="D28" s="33">
        <f t="shared" si="0"/>
        <v>0</v>
      </c>
    </row>
    <row r="29" spans="1:4" ht="15">
      <c r="A29" s="13" t="s">
        <v>22</v>
      </c>
      <c r="B29" s="33">
        <v>9</v>
      </c>
      <c r="C29" s="33">
        <v>8</v>
      </c>
      <c r="D29" s="33">
        <f t="shared" si="0"/>
        <v>8.5</v>
      </c>
    </row>
    <row r="30" spans="1:4" ht="15">
      <c r="A30" s="13" t="s">
        <v>23</v>
      </c>
      <c r="B30" s="33">
        <v>0</v>
      </c>
      <c r="C30" s="33">
        <v>0</v>
      </c>
      <c r="D30" s="33">
        <f t="shared" si="0"/>
        <v>0</v>
      </c>
    </row>
    <row r="31" spans="1:4" ht="15">
      <c r="A31" s="60" t="s">
        <v>151</v>
      </c>
      <c r="B31" s="33">
        <v>0</v>
      </c>
      <c r="C31" s="33">
        <v>0</v>
      </c>
      <c r="D31" s="33">
        <f t="shared" si="0"/>
        <v>0</v>
      </c>
    </row>
    <row r="32" spans="1:4" ht="15">
      <c r="A32" s="14" t="s">
        <v>152</v>
      </c>
      <c r="B32" s="33">
        <v>0</v>
      </c>
      <c r="C32" s="33">
        <v>0</v>
      </c>
      <c r="D32" s="33">
        <f t="shared" si="0"/>
        <v>0</v>
      </c>
    </row>
    <row r="33" spans="1:4" ht="15">
      <c r="A33" s="13" t="s">
        <v>24</v>
      </c>
      <c r="B33" s="33">
        <v>0</v>
      </c>
      <c r="C33" s="33">
        <v>4</v>
      </c>
      <c r="D33" s="33">
        <f t="shared" si="0"/>
        <v>2</v>
      </c>
    </row>
    <row r="34" spans="1:4" ht="15">
      <c r="A34" s="13" t="s">
        <v>25</v>
      </c>
      <c r="B34" s="33">
        <v>58</v>
      </c>
      <c r="C34" s="33">
        <v>40</v>
      </c>
      <c r="D34" s="33">
        <f t="shared" si="0"/>
        <v>49</v>
      </c>
    </row>
    <row r="35" spans="1:4" ht="15">
      <c r="A35" s="13" t="s">
        <v>26</v>
      </c>
      <c r="B35" s="33">
        <v>6</v>
      </c>
      <c r="C35" s="33">
        <v>5</v>
      </c>
      <c r="D35" s="33">
        <f t="shared" si="0"/>
        <v>5.5</v>
      </c>
    </row>
    <row r="36" spans="1:4" ht="15">
      <c r="A36" s="13" t="s">
        <v>27</v>
      </c>
      <c r="B36" s="33">
        <v>169</v>
      </c>
      <c r="C36" s="33">
        <v>142</v>
      </c>
      <c r="D36" s="33">
        <f t="shared" si="0"/>
        <v>155.5</v>
      </c>
    </row>
    <row r="37" spans="1:4" ht="15">
      <c r="A37" s="13" t="s">
        <v>145</v>
      </c>
      <c r="B37" s="33">
        <v>9</v>
      </c>
      <c r="C37" s="33">
        <v>8</v>
      </c>
      <c r="D37" s="33">
        <f t="shared" si="0"/>
        <v>8.5</v>
      </c>
    </row>
    <row r="38" spans="1:4" ht="15">
      <c r="A38" s="18" t="s">
        <v>48</v>
      </c>
      <c r="B38" s="33">
        <v>0</v>
      </c>
      <c r="C38" s="33">
        <v>0</v>
      </c>
      <c r="D38" s="33">
        <f t="shared" si="0"/>
        <v>0</v>
      </c>
    </row>
    <row r="39" spans="1:4" s="36" customFormat="1" ht="15">
      <c r="A39" s="17" t="s">
        <v>49</v>
      </c>
      <c r="B39" s="33">
        <v>2</v>
      </c>
      <c r="C39" s="33">
        <v>4</v>
      </c>
      <c r="D39" s="33">
        <f t="shared" si="0"/>
        <v>3</v>
      </c>
    </row>
    <row r="40" spans="1:4" ht="15">
      <c r="A40" s="17" t="s">
        <v>50</v>
      </c>
      <c r="B40" s="33">
        <v>4</v>
      </c>
      <c r="C40" s="30">
        <v>3</v>
      </c>
      <c r="D40" s="33">
        <f t="shared" si="0"/>
        <v>3.5</v>
      </c>
    </row>
    <row r="41" spans="1:4" ht="15">
      <c r="A41" s="14" t="s">
        <v>52</v>
      </c>
      <c r="B41" s="33">
        <v>2</v>
      </c>
      <c r="C41" s="30">
        <v>1</v>
      </c>
      <c r="D41" s="33">
        <f t="shared" si="0"/>
        <v>1.5</v>
      </c>
    </row>
    <row r="42" spans="1:4" ht="15">
      <c r="A42" s="17" t="s">
        <v>120</v>
      </c>
      <c r="B42" s="33">
        <v>0</v>
      </c>
      <c r="C42" s="33">
        <v>0</v>
      </c>
      <c r="D42" s="33">
        <f t="shared" si="0"/>
        <v>0</v>
      </c>
    </row>
    <row r="43" spans="1:4" ht="15">
      <c r="A43" s="14" t="s">
        <v>51</v>
      </c>
      <c r="B43" s="33">
        <v>10</v>
      </c>
      <c r="C43" s="33">
        <v>5</v>
      </c>
      <c r="D43" s="33">
        <f t="shared" si="0"/>
        <v>7.5</v>
      </c>
    </row>
    <row r="44" spans="1:4" ht="15">
      <c r="A44" s="13" t="s">
        <v>28</v>
      </c>
      <c r="B44" s="33">
        <v>3</v>
      </c>
      <c r="C44" s="33">
        <v>7</v>
      </c>
      <c r="D44" s="33">
        <f t="shared" si="0"/>
        <v>5</v>
      </c>
    </row>
    <row r="45" spans="1:4" ht="15">
      <c r="A45" s="14" t="s">
        <v>46</v>
      </c>
      <c r="B45" s="33">
        <v>12</v>
      </c>
      <c r="C45" s="33">
        <v>13</v>
      </c>
      <c r="D45" s="33">
        <f t="shared" si="0"/>
        <v>12.5</v>
      </c>
    </row>
    <row r="46" spans="1:4" s="36" customFormat="1" ht="15">
      <c r="A46" s="13" t="s">
        <v>29</v>
      </c>
      <c r="B46" s="33">
        <v>0</v>
      </c>
      <c r="C46" s="33">
        <v>0</v>
      </c>
      <c r="D46" s="33">
        <f t="shared" si="0"/>
        <v>0</v>
      </c>
    </row>
    <row r="47" spans="1:4" ht="15">
      <c r="A47" s="14" t="s">
        <v>47</v>
      </c>
      <c r="B47" s="33">
        <v>2</v>
      </c>
      <c r="C47" s="33">
        <v>7</v>
      </c>
      <c r="D47" s="33">
        <f t="shared" si="0"/>
        <v>4.5</v>
      </c>
    </row>
    <row r="48" spans="1:4" s="36" customFormat="1" ht="15">
      <c r="A48" s="13" t="s">
        <v>30</v>
      </c>
      <c r="B48" s="33">
        <v>6</v>
      </c>
      <c r="C48" s="33">
        <v>7</v>
      </c>
      <c r="D48" s="33">
        <f t="shared" si="0"/>
        <v>6.5</v>
      </c>
    </row>
    <row r="49" spans="1:4" ht="15">
      <c r="A49" s="13" t="s">
        <v>135</v>
      </c>
      <c r="B49" s="33">
        <v>1</v>
      </c>
      <c r="C49" s="33">
        <v>0</v>
      </c>
      <c r="D49" s="33">
        <f t="shared" si="0"/>
        <v>0.5</v>
      </c>
    </row>
    <row r="50" spans="1:4" ht="15">
      <c r="A50" s="13" t="s">
        <v>116</v>
      </c>
      <c r="B50" s="33">
        <v>0</v>
      </c>
      <c r="C50" s="33">
        <v>1</v>
      </c>
      <c r="D50" s="33">
        <f t="shared" si="0"/>
        <v>0.5</v>
      </c>
    </row>
    <row r="51" spans="1:4" ht="15">
      <c r="A51" s="13" t="s">
        <v>117</v>
      </c>
      <c r="B51" s="33">
        <v>0</v>
      </c>
      <c r="C51" s="33">
        <v>0</v>
      </c>
      <c r="D51" s="33">
        <f t="shared" si="0"/>
        <v>0</v>
      </c>
    </row>
    <row r="52" spans="1:4" s="36" customFormat="1" ht="15">
      <c r="A52" s="34" t="s">
        <v>143</v>
      </c>
      <c r="B52" s="33">
        <v>0</v>
      </c>
      <c r="C52" s="33">
        <v>0</v>
      </c>
      <c r="D52" s="33">
        <f t="shared" si="0"/>
        <v>0</v>
      </c>
    </row>
    <row r="53" spans="1:4" ht="15">
      <c r="A53" s="16" t="s">
        <v>31</v>
      </c>
      <c r="B53" s="33">
        <v>2</v>
      </c>
      <c r="C53" s="33">
        <v>0</v>
      </c>
      <c r="D53" s="33">
        <f t="shared" si="0"/>
        <v>1</v>
      </c>
    </row>
    <row r="54" spans="1:4" ht="15">
      <c r="A54" s="14" t="s">
        <v>53</v>
      </c>
      <c r="B54" s="33">
        <v>0</v>
      </c>
      <c r="C54" s="33">
        <v>0</v>
      </c>
      <c r="D54" s="33">
        <f t="shared" si="0"/>
        <v>0</v>
      </c>
    </row>
    <row r="55" spans="1:4" ht="15">
      <c r="A55" s="15" t="s">
        <v>153</v>
      </c>
      <c r="B55" s="33">
        <v>0</v>
      </c>
      <c r="C55" s="33">
        <v>0</v>
      </c>
      <c r="D55" s="33">
        <f t="shared" si="0"/>
        <v>0</v>
      </c>
    </row>
    <row r="56" spans="1:4" ht="15">
      <c r="A56" s="15" t="s">
        <v>55</v>
      </c>
      <c r="B56" s="33">
        <v>4</v>
      </c>
      <c r="C56" s="33">
        <v>1</v>
      </c>
      <c r="D56" s="33">
        <f t="shared" si="0"/>
        <v>2.5</v>
      </c>
    </row>
    <row r="57" spans="1:4" ht="15">
      <c r="A57" s="14" t="s">
        <v>154</v>
      </c>
      <c r="B57" s="33">
        <v>0</v>
      </c>
      <c r="C57" s="33">
        <v>0</v>
      </c>
      <c r="D57" s="33">
        <f t="shared" si="0"/>
        <v>0</v>
      </c>
    </row>
    <row r="58" spans="1:4" ht="15">
      <c r="A58" s="14" t="s">
        <v>142</v>
      </c>
      <c r="B58" s="33">
        <v>0</v>
      </c>
      <c r="C58" s="33">
        <v>0</v>
      </c>
      <c r="D58" s="33">
        <f t="shared" si="0"/>
        <v>0</v>
      </c>
    </row>
    <row r="59" spans="1:4" ht="15">
      <c r="A59" s="16" t="s">
        <v>32</v>
      </c>
      <c r="B59" s="33">
        <v>0</v>
      </c>
      <c r="C59" s="33">
        <v>0</v>
      </c>
      <c r="D59" s="33">
        <f t="shared" si="0"/>
        <v>0</v>
      </c>
    </row>
    <row r="60" spans="1:4" ht="15">
      <c r="A60" s="14" t="s">
        <v>54</v>
      </c>
      <c r="B60" s="33">
        <v>24</v>
      </c>
      <c r="C60" s="33">
        <v>12</v>
      </c>
      <c r="D60" s="33">
        <f t="shared" si="0"/>
        <v>18</v>
      </c>
    </row>
    <row r="61" spans="1:4" ht="15">
      <c r="A61" s="35" t="s">
        <v>56</v>
      </c>
      <c r="B61" s="33">
        <v>3</v>
      </c>
      <c r="C61" s="30">
        <v>1</v>
      </c>
      <c r="D61" s="33">
        <f t="shared" si="0"/>
        <v>2</v>
      </c>
    </row>
    <row r="62" spans="1:4" ht="15">
      <c r="A62" s="14" t="s">
        <v>57</v>
      </c>
      <c r="B62" s="33">
        <v>33</v>
      </c>
      <c r="C62" s="30">
        <v>53</v>
      </c>
      <c r="D62" s="33">
        <f t="shared" si="0"/>
        <v>43</v>
      </c>
    </row>
    <row r="63" spans="1:4" ht="15">
      <c r="A63" s="14" t="s">
        <v>58</v>
      </c>
      <c r="B63" s="33">
        <v>5</v>
      </c>
      <c r="C63" s="33">
        <v>5</v>
      </c>
      <c r="D63" s="33">
        <f t="shared" si="0"/>
        <v>5</v>
      </c>
    </row>
    <row r="64" spans="1:4" ht="15">
      <c r="A64" s="13" t="s">
        <v>33</v>
      </c>
      <c r="B64" s="33">
        <v>1</v>
      </c>
      <c r="C64" s="33">
        <v>1</v>
      </c>
      <c r="D64" s="33">
        <f t="shared" si="0"/>
        <v>1</v>
      </c>
    </row>
    <row r="65" spans="1:4" ht="15">
      <c r="A65" s="14" t="s">
        <v>59</v>
      </c>
      <c r="B65" s="33">
        <v>104</v>
      </c>
      <c r="C65" s="33">
        <v>147</v>
      </c>
      <c r="D65" s="33">
        <f t="shared" si="0"/>
        <v>125.5</v>
      </c>
    </row>
    <row r="66" spans="1:4" ht="15">
      <c r="A66" s="14" t="s">
        <v>60</v>
      </c>
      <c r="B66" s="33">
        <v>84</v>
      </c>
      <c r="C66" s="33">
        <v>114</v>
      </c>
      <c r="D66" s="33">
        <f t="shared" si="0"/>
        <v>99</v>
      </c>
    </row>
    <row r="67" spans="1:4" ht="15">
      <c r="A67" s="14" t="s">
        <v>61</v>
      </c>
      <c r="B67" s="33">
        <v>1</v>
      </c>
      <c r="C67" s="33">
        <v>1</v>
      </c>
      <c r="D67" s="33">
        <f t="shared" si="0"/>
        <v>1</v>
      </c>
    </row>
    <row r="68" spans="1:4" ht="15">
      <c r="A68" s="14" t="s">
        <v>62</v>
      </c>
      <c r="B68" s="33">
        <v>19</v>
      </c>
      <c r="C68" s="33">
        <v>12</v>
      </c>
      <c r="D68" s="33">
        <f t="shared" si="0"/>
        <v>15.5</v>
      </c>
    </row>
    <row r="69" spans="1:4" ht="15">
      <c r="A69" s="14" t="s">
        <v>63</v>
      </c>
      <c r="B69" s="33">
        <v>139</v>
      </c>
      <c r="C69" s="33">
        <v>119</v>
      </c>
      <c r="D69" s="33">
        <f t="shared" si="0"/>
        <v>129</v>
      </c>
    </row>
    <row r="70" spans="1:4" ht="15">
      <c r="A70" s="13" t="s">
        <v>34</v>
      </c>
      <c r="B70" s="33">
        <v>0</v>
      </c>
      <c r="C70" s="30">
        <v>2</v>
      </c>
      <c r="D70" s="33">
        <f aca="true" t="shared" si="1" ref="D70:D80">AVERAGE(B70:C70)</f>
        <v>1</v>
      </c>
    </row>
    <row r="71" spans="1:4" ht="15">
      <c r="A71" s="35" t="s">
        <v>155</v>
      </c>
      <c r="B71" s="33">
        <v>0</v>
      </c>
      <c r="C71" s="62">
        <v>0</v>
      </c>
      <c r="D71" s="33">
        <f t="shared" si="1"/>
        <v>0</v>
      </c>
    </row>
    <row r="72" spans="1:4" s="36" customFormat="1" ht="15">
      <c r="A72" s="13" t="s">
        <v>35</v>
      </c>
      <c r="B72" s="33">
        <v>27</v>
      </c>
      <c r="C72" s="62">
        <v>44</v>
      </c>
      <c r="D72" s="33">
        <f t="shared" si="1"/>
        <v>35.5</v>
      </c>
    </row>
    <row r="73" spans="1:4" ht="15">
      <c r="A73" s="61" t="s">
        <v>36</v>
      </c>
      <c r="B73" s="33">
        <v>0</v>
      </c>
      <c r="C73" s="62">
        <v>2</v>
      </c>
      <c r="D73" s="33">
        <f t="shared" si="1"/>
        <v>1</v>
      </c>
    </row>
    <row r="74" spans="1:4" s="36" customFormat="1" ht="15">
      <c r="A74" s="14" t="s">
        <v>156</v>
      </c>
      <c r="B74" s="33">
        <v>0</v>
      </c>
      <c r="C74" s="62">
        <v>0</v>
      </c>
      <c r="D74" s="33">
        <f t="shared" si="1"/>
        <v>0</v>
      </c>
    </row>
    <row r="75" spans="1:4" ht="15">
      <c r="A75" s="14" t="s">
        <v>131</v>
      </c>
      <c r="B75" s="33">
        <v>0</v>
      </c>
      <c r="C75" s="62">
        <v>0</v>
      </c>
      <c r="D75" s="33">
        <f t="shared" si="1"/>
        <v>0</v>
      </c>
    </row>
    <row r="76" spans="1:4" ht="15">
      <c r="A76" s="35" t="s">
        <v>112</v>
      </c>
      <c r="B76" s="33">
        <v>1</v>
      </c>
      <c r="C76" s="62">
        <v>0</v>
      </c>
      <c r="D76" s="33">
        <f t="shared" si="1"/>
        <v>0.5</v>
      </c>
    </row>
    <row r="77" spans="1:4" ht="15">
      <c r="A77" s="14" t="s">
        <v>64</v>
      </c>
      <c r="B77" s="33">
        <v>0</v>
      </c>
      <c r="C77" s="62">
        <v>1</v>
      </c>
      <c r="D77" s="33">
        <f t="shared" si="1"/>
        <v>0.5</v>
      </c>
    </row>
    <row r="78" spans="1:4" ht="15">
      <c r="A78" s="14" t="s">
        <v>65</v>
      </c>
      <c r="B78" s="33">
        <v>0</v>
      </c>
      <c r="C78" s="62">
        <v>0</v>
      </c>
      <c r="D78" s="33">
        <f t="shared" si="1"/>
        <v>0</v>
      </c>
    </row>
    <row r="79" spans="1:4" ht="15">
      <c r="A79" s="14" t="s">
        <v>66</v>
      </c>
      <c r="B79" s="33">
        <v>2</v>
      </c>
      <c r="C79" s="62">
        <v>5</v>
      </c>
      <c r="D79" s="33">
        <f t="shared" si="1"/>
        <v>3.5</v>
      </c>
    </row>
    <row r="80" spans="1:4" ht="15">
      <c r="A80" s="13" t="s">
        <v>146</v>
      </c>
      <c r="B80" s="63">
        <v>28</v>
      </c>
      <c r="C80" s="63">
        <v>53</v>
      </c>
      <c r="D80" s="63">
        <f t="shared" si="1"/>
        <v>40.5</v>
      </c>
    </row>
    <row r="81" spans="1:4" ht="15">
      <c r="A81" s="12" t="s">
        <v>5</v>
      </c>
      <c r="B81" s="37">
        <v>1072</v>
      </c>
      <c r="C81" s="37">
        <v>1135</v>
      </c>
      <c r="D81" s="37">
        <f>SUM(D5:D80)</f>
        <v>1103.5</v>
      </c>
    </row>
    <row r="86" ht="15">
      <c r="C86" t="s">
        <v>157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40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4.8515625" style="0" bestFit="1" customWidth="1"/>
    <col min="2" max="2" width="12.421875" style="27" bestFit="1" customWidth="1"/>
    <col min="3" max="3" width="12.421875" style="0" bestFit="1" customWidth="1"/>
    <col min="8" max="8" width="12.140625" style="0" customWidth="1"/>
  </cols>
  <sheetData>
    <row r="1" ht="15">
      <c r="A1" s="1" t="s">
        <v>0</v>
      </c>
    </row>
    <row r="2" ht="15">
      <c r="A2" s="1" t="s">
        <v>67</v>
      </c>
    </row>
    <row r="4" spans="1:4" ht="15">
      <c r="A4" s="2" t="s">
        <v>68</v>
      </c>
      <c r="B4" s="37" t="s">
        <v>158</v>
      </c>
      <c r="C4" s="37" t="s">
        <v>140</v>
      </c>
      <c r="D4" s="3" t="s">
        <v>2</v>
      </c>
    </row>
    <row r="5" spans="1:5" ht="15">
      <c r="A5" s="5" t="s">
        <v>69</v>
      </c>
      <c r="B5" s="6">
        <v>20</v>
      </c>
      <c r="C5" s="33">
        <v>20</v>
      </c>
      <c r="D5" s="6">
        <f>AVERAGE(B5:C5)</f>
        <v>20</v>
      </c>
      <c r="E5" s="41"/>
    </row>
    <row r="6" spans="1:5" ht="15">
      <c r="A6" s="5" t="s">
        <v>70</v>
      </c>
      <c r="B6" s="33">
        <v>76</v>
      </c>
      <c r="C6" s="28">
        <v>81</v>
      </c>
      <c r="D6" s="33">
        <f aca="true" t="shared" si="0" ref="D6:D36">AVERAGE(B6:C6)</f>
        <v>78.5</v>
      </c>
      <c r="E6" s="41"/>
    </row>
    <row r="7" spans="1:5" ht="15">
      <c r="A7" s="5" t="s">
        <v>71</v>
      </c>
      <c r="B7" s="33">
        <v>47</v>
      </c>
      <c r="C7" s="28">
        <v>55</v>
      </c>
      <c r="D7" s="33">
        <f t="shared" si="0"/>
        <v>51</v>
      </c>
      <c r="E7" s="41"/>
    </row>
    <row r="8" spans="1:5" ht="15">
      <c r="A8" s="5" t="s">
        <v>72</v>
      </c>
      <c r="B8" s="33">
        <v>39</v>
      </c>
      <c r="C8" s="28">
        <v>41</v>
      </c>
      <c r="D8" s="33">
        <f t="shared" si="0"/>
        <v>40</v>
      </c>
      <c r="E8" s="41"/>
    </row>
    <row r="9" spans="1:5" ht="15">
      <c r="A9" s="5" t="s">
        <v>73</v>
      </c>
      <c r="B9" s="33">
        <v>43</v>
      </c>
      <c r="C9" s="33">
        <v>27</v>
      </c>
      <c r="D9" s="33">
        <f t="shared" si="0"/>
        <v>35</v>
      </c>
      <c r="E9" s="41"/>
    </row>
    <row r="10" spans="1:5" ht="15">
      <c r="A10" s="5" t="s">
        <v>74</v>
      </c>
      <c r="B10" s="33">
        <v>31</v>
      </c>
      <c r="C10" s="33">
        <v>20</v>
      </c>
      <c r="D10" s="33">
        <f t="shared" si="0"/>
        <v>25.5</v>
      </c>
      <c r="E10" s="41"/>
    </row>
    <row r="11" spans="1:5" ht="15">
      <c r="A11" s="5" t="s">
        <v>75</v>
      </c>
      <c r="B11" s="33">
        <v>9</v>
      </c>
      <c r="C11" s="28">
        <v>4</v>
      </c>
      <c r="D11" s="33">
        <f t="shared" si="0"/>
        <v>6.5</v>
      </c>
      <c r="E11" s="41"/>
    </row>
    <row r="12" spans="1:5" ht="15">
      <c r="A12" s="5" t="s">
        <v>76</v>
      </c>
      <c r="B12" s="33">
        <v>9</v>
      </c>
      <c r="C12" s="28">
        <v>16</v>
      </c>
      <c r="D12" s="33">
        <f t="shared" si="0"/>
        <v>12.5</v>
      </c>
      <c r="E12" s="41"/>
    </row>
    <row r="13" spans="1:5" ht="15">
      <c r="A13" s="5" t="s">
        <v>77</v>
      </c>
      <c r="B13" s="33">
        <v>46</v>
      </c>
      <c r="C13" s="28">
        <v>68</v>
      </c>
      <c r="D13" s="33">
        <f t="shared" si="0"/>
        <v>57</v>
      </c>
      <c r="E13" s="41"/>
    </row>
    <row r="14" spans="1:5" ht="15">
      <c r="A14" s="5" t="s">
        <v>78</v>
      </c>
      <c r="B14" s="33">
        <v>17</v>
      </c>
      <c r="C14" s="28">
        <v>8</v>
      </c>
      <c r="D14" s="33">
        <f t="shared" si="0"/>
        <v>12.5</v>
      </c>
      <c r="E14" s="41"/>
    </row>
    <row r="15" spans="1:5" ht="15">
      <c r="A15" s="5" t="s">
        <v>79</v>
      </c>
      <c r="B15" s="33">
        <v>51</v>
      </c>
      <c r="C15" s="28">
        <v>94</v>
      </c>
      <c r="D15" s="33">
        <f t="shared" si="0"/>
        <v>72.5</v>
      </c>
      <c r="E15" s="41"/>
    </row>
    <row r="16" spans="1:5" ht="15">
      <c r="A16" s="5" t="s">
        <v>80</v>
      </c>
      <c r="B16" s="33">
        <v>21</v>
      </c>
      <c r="C16" s="28">
        <v>17</v>
      </c>
      <c r="D16" s="33">
        <f t="shared" si="0"/>
        <v>19</v>
      </c>
      <c r="E16" s="41"/>
    </row>
    <row r="17" spans="1:5" ht="15">
      <c r="A17" s="5" t="s">
        <v>81</v>
      </c>
      <c r="B17" s="33">
        <v>66</v>
      </c>
      <c r="C17" s="28">
        <v>76</v>
      </c>
      <c r="D17" s="33">
        <f t="shared" si="0"/>
        <v>71</v>
      </c>
      <c r="E17" s="41"/>
    </row>
    <row r="18" spans="1:5" ht="15">
      <c r="A18" s="5" t="s">
        <v>82</v>
      </c>
      <c r="B18" s="33">
        <v>13</v>
      </c>
      <c r="C18" s="28">
        <v>23</v>
      </c>
      <c r="D18" s="33">
        <f t="shared" si="0"/>
        <v>18</v>
      </c>
      <c r="E18" s="41"/>
    </row>
    <row r="19" spans="1:5" ht="15">
      <c r="A19" s="5" t="s">
        <v>83</v>
      </c>
      <c r="B19" s="33">
        <v>35</v>
      </c>
      <c r="C19" s="28">
        <v>34</v>
      </c>
      <c r="D19" s="33">
        <f t="shared" si="0"/>
        <v>34.5</v>
      </c>
      <c r="E19" s="41"/>
    </row>
    <row r="20" spans="1:5" ht="15">
      <c r="A20" s="5" t="s">
        <v>84</v>
      </c>
      <c r="B20" s="33">
        <v>89</v>
      </c>
      <c r="C20" s="28">
        <v>67</v>
      </c>
      <c r="D20" s="33">
        <f t="shared" si="0"/>
        <v>78</v>
      </c>
      <c r="E20" s="41"/>
    </row>
    <row r="21" spans="1:5" ht="15">
      <c r="A21" s="5" t="s">
        <v>85</v>
      </c>
      <c r="B21" s="33">
        <v>42</v>
      </c>
      <c r="C21" s="28">
        <v>48</v>
      </c>
      <c r="D21" s="33">
        <f t="shared" si="0"/>
        <v>45</v>
      </c>
      <c r="E21" s="41"/>
    </row>
    <row r="22" spans="1:5" ht="15">
      <c r="A22" s="5" t="s">
        <v>86</v>
      </c>
      <c r="B22" s="33">
        <v>46</v>
      </c>
      <c r="C22" s="28">
        <v>48</v>
      </c>
      <c r="D22" s="33">
        <f t="shared" si="0"/>
        <v>47</v>
      </c>
      <c r="E22" s="41"/>
    </row>
    <row r="23" spans="1:5" ht="15">
      <c r="A23" s="5" t="s">
        <v>87</v>
      </c>
      <c r="B23" s="33">
        <v>11</v>
      </c>
      <c r="C23" s="28">
        <v>8</v>
      </c>
      <c r="D23" s="33">
        <f t="shared" si="0"/>
        <v>9.5</v>
      </c>
      <c r="E23" s="41"/>
    </row>
    <row r="24" spans="1:5" ht="15">
      <c r="A24" s="5" t="s">
        <v>88</v>
      </c>
      <c r="B24" s="33">
        <v>56</v>
      </c>
      <c r="C24" s="28">
        <v>80</v>
      </c>
      <c r="D24" s="33">
        <f t="shared" si="0"/>
        <v>68</v>
      </c>
      <c r="E24" s="41"/>
    </row>
    <row r="25" spans="1:6" ht="15">
      <c r="A25" s="5" t="s">
        <v>89</v>
      </c>
      <c r="B25" s="33">
        <v>7</v>
      </c>
      <c r="C25" s="28">
        <v>5</v>
      </c>
      <c r="D25" s="33">
        <f t="shared" si="0"/>
        <v>6</v>
      </c>
      <c r="E25" s="41"/>
      <c r="F25" s="36"/>
    </row>
    <row r="26" spans="1:5" ht="15">
      <c r="A26" s="5" t="s">
        <v>90</v>
      </c>
      <c r="B26" s="33">
        <v>48</v>
      </c>
      <c r="C26" s="28">
        <v>67</v>
      </c>
      <c r="D26" s="33">
        <f t="shared" si="0"/>
        <v>57.5</v>
      </c>
      <c r="E26" s="41"/>
    </row>
    <row r="27" spans="1:5" ht="15">
      <c r="A27" s="5" t="s">
        <v>91</v>
      </c>
      <c r="B27" s="33">
        <v>41</v>
      </c>
      <c r="C27" s="28">
        <v>46</v>
      </c>
      <c r="D27" s="33">
        <f t="shared" si="0"/>
        <v>43.5</v>
      </c>
      <c r="E27" s="41"/>
    </row>
    <row r="28" spans="1:5" ht="15">
      <c r="A28" s="5" t="s">
        <v>92</v>
      </c>
      <c r="B28" s="33">
        <v>69</v>
      </c>
      <c r="C28" s="33">
        <v>78</v>
      </c>
      <c r="D28" s="33">
        <f t="shared" si="0"/>
        <v>73.5</v>
      </c>
      <c r="E28" s="41"/>
    </row>
    <row r="29" spans="1:5" ht="15">
      <c r="A29" s="5" t="s">
        <v>93</v>
      </c>
      <c r="B29" s="33">
        <v>48</v>
      </c>
      <c r="C29" s="33">
        <v>73</v>
      </c>
      <c r="D29" s="33">
        <f t="shared" si="0"/>
        <v>60.5</v>
      </c>
      <c r="E29" s="41"/>
    </row>
    <row r="30" spans="1:5" ht="15">
      <c r="A30" s="5" t="s">
        <v>94</v>
      </c>
      <c r="B30" s="33">
        <v>30</v>
      </c>
      <c r="C30" s="33">
        <v>32</v>
      </c>
      <c r="D30" s="33">
        <f t="shared" si="0"/>
        <v>31</v>
      </c>
      <c r="E30" s="41"/>
    </row>
    <row r="31" spans="1:5" ht="15">
      <c r="A31" s="5" t="s">
        <v>95</v>
      </c>
      <c r="B31" s="33">
        <v>10</v>
      </c>
      <c r="C31" s="33">
        <v>21</v>
      </c>
      <c r="D31" s="33">
        <f t="shared" si="0"/>
        <v>15.5</v>
      </c>
      <c r="E31" s="41"/>
    </row>
    <row r="32" spans="1:5" ht="15">
      <c r="A32" s="5" t="s">
        <v>97</v>
      </c>
      <c r="B32" s="33">
        <v>22</v>
      </c>
      <c r="C32" s="33">
        <v>19</v>
      </c>
      <c r="D32" s="33">
        <f t="shared" si="0"/>
        <v>20.5</v>
      </c>
      <c r="E32" s="41"/>
    </row>
    <row r="33" spans="1:5" ht="15">
      <c r="A33" s="5" t="s">
        <v>96</v>
      </c>
      <c r="B33" s="33">
        <v>84</v>
      </c>
      <c r="C33" s="33">
        <v>80</v>
      </c>
      <c r="D33" s="33">
        <f t="shared" si="0"/>
        <v>82</v>
      </c>
      <c r="E33" s="41"/>
    </row>
    <row r="34" spans="1:5" ht="15">
      <c r="A34" s="5" t="s">
        <v>98</v>
      </c>
      <c r="B34" s="33">
        <v>34</v>
      </c>
      <c r="C34" s="28">
        <v>35</v>
      </c>
      <c r="D34" s="33">
        <f t="shared" si="0"/>
        <v>34.5</v>
      </c>
      <c r="E34" s="41"/>
    </row>
    <row r="35" spans="1:5" ht="15">
      <c r="A35" s="5" t="s">
        <v>99</v>
      </c>
      <c r="B35" s="33">
        <v>44</v>
      </c>
      <c r="C35" s="28">
        <v>55</v>
      </c>
      <c r="D35" s="33">
        <f t="shared" si="0"/>
        <v>49.5</v>
      </c>
      <c r="E35" s="41"/>
    </row>
    <row r="36" spans="1:5" ht="15">
      <c r="A36" s="5" t="s">
        <v>100</v>
      </c>
      <c r="B36" s="33">
        <v>14</v>
      </c>
      <c r="C36" s="28">
        <v>30</v>
      </c>
      <c r="D36" s="33">
        <f t="shared" si="0"/>
        <v>22</v>
      </c>
      <c r="E36" s="41"/>
    </row>
    <row r="37" spans="1:5" ht="15">
      <c r="A37" s="2" t="s">
        <v>5</v>
      </c>
      <c r="B37" s="3">
        <v>1218</v>
      </c>
      <c r="C37" s="37">
        <f>SUM(C5:C36)</f>
        <v>1376</v>
      </c>
      <c r="D37" s="37">
        <f>SUM(D5:D36)</f>
        <v>1297</v>
      </c>
      <c r="E37" s="41"/>
    </row>
    <row r="39" ht="15">
      <c r="A39" s="7" t="s">
        <v>6</v>
      </c>
    </row>
    <row r="40" ht="15">
      <c r="A40" s="8" t="s">
        <v>129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E74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63.00390625" style="0" bestFit="1" customWidth="1"/>
    <col min="2" max="2" width="12.421875" style="27" bestFit="1" customWidth="1"/>
    <col min="3" max="3" width="12.421875" style="0" bestFit="1" customWidth="1"/>
    <col min="4" max="4" width="9.140625" style="27" customWidth="1"/>
    <col min="5" max="5" width="9.140625" style="36" customWidth="1"/>
  </cols>
  <sheetData>
    <row r="1" ht="15">
      <c r="A1" s="1" t="s">
        <v>0</v>
      </c>
    </row>
    <row r="2" ht="15">
      <c r="A2" s="1" t="s">
        <v>101</v>
      </c>
    </row>
    <row r="3" ht="15.75" thickBot="1"/>
    <row r="4" spans="1:5" ht="15.75" thickBot="1">
      <c r="A4" s="31" t="s">
        <v>102</v>
      </c>
      <c r="B4" s="32" t="s">
        <v>158</v>
      </c>
      <c r="C4" s="32" t="s">
        <v>140</v>
      </c>
      <c r="D4" s="32" t="s">
        <v>2</v>
      </c>
      <c r="E4"/>
    </row>
    <row r="5" spans="1:5" ht="15">
      <c r="A5" s="19" t="s">
        <v>103</v>
      </c>
      <c r="B5" s="20">
        <v>333</v>
      </c>
      <c r="C5" s="20">
        <v>425</v>
      </c>
      <c r="D5" s="38">
        <f>AVERAGE(B5:C5)</f>
        <v>379</v>
      </c>
      <c r="E5"/>
    </row>
    <row r="6" spans="1:5" ht="15">
      <c r="A6" s="39" t="s">
        <v>121</v>
      </c>
      <c r="B6" s="20">
        <v>349</v>
      </c>
      <c r="C6" s="20">
        <v>349</v>
      </c>
      <c r="D6" s="38">
        <f aca="true" t="shared" si="0" ref="D6:D21">AVERAGE(B6:C6)</f>
        <v>349</v>
      </c>
      <c r="E6"/>
    </row>
    <row r="7" spans="1:5" ht="15">
      <c r="A7" s="39" t="s">
        <v>123</v>
      </c>
      <c r="B7" s="20">
        <v>154</v>
      </c>
      <c r="C7" s="20">
        <v>154</v>
      </c>
      <c r="D7" s="38">
        <f t="shared" si="0"/>
        <v>154</v>
      </c>
      <c r="E7"/>
    </row>
    <row r="8" spans="1:5" ht="15">
      <c r="A8" s="39" t="s">
        <v>124</v>
      </c>
      <c r="B8" s="20">
        <v>132</v>
      </c>
      <c r="C8" s="20">
        <v>132</v>
      </c>
      <c r="D8" s="38">
        <f t="shared" si="0"/>
        <v>132</v>
      </c>
      <c r="E8"/>
    </row>
    <row r="9" spans="1:5" ht="15">
      <c r="A9" s="39" t="s">
        <v>160</v>
      </c>
      <c r="B9" s="20">
        <v>126</v>
      </c>
      <c r="C9" s="38">
        <v>126</v>
      </c>
      <c r="D9" s="38">
        <f t="shared" si="0"/>
        <v>126</v>
      </c>
      <c r="E9"/>
    </row>
    <row r="10" spans="1:5" ht="15">
      <c r="A10" s="39" t="s">
        <v>133</v>
      </c>
      <c r="B10" s="20">
        <v>109</v>
      </c>
      <c r="C10" s="20">
        <v>109</v>
      </c>
      <c r="D10" s="38">
        <f t="shared" si="0"/>
        <v>109</v>
      </c>
      <c r="E10"/>
    </row>
    <row r="11" spans="1:5" ht="15">
      <c r="A11" s="39" t="s">
        <v>161</v>
      </c>
      <c r="B11" s="20">
        <v>92</v>
      </c>
      <c r="C11" s="20">
        <v>92</v>
      </c>
      <c r="D11" s="38">
        <f t="shared" si="0"/>
        <v>92</v>
      </c>
      <c r="E11"/>
    </row>
    <row r="12" spans="1:5" ht="15">
      <c r="A12" s="35" t="s">
        <v>113</v>
      </c>
      <c r="B12" s="20">
        <v>82</v>
      </c>
      <c r="C12" s="20">
        <v>82</v>
      </c>
      <c r="D12" s="38">
        <f t="shared" si="0"/>
        <v>82</v>
      </c>
      <c r="E12"/>
    </row>
    <row r="13" spans="1:5" ht="15">
      <c r="A13" s="19" t="s">
        <v>162</v>
      </c>
      <c r="B13" s="20">
        <v>78</v>
      </c>
      <c r="C13" s="38">
        <v>78</v>
      </c>
      <c r="D13" s="38">
        <f t="shared" si="0"/>
        <v>78</v>
      </c>
      <c r="E13"/>
    </row>
    <row r="14" spans="1:5" ht="15">
      <c r="A14" s="35" t="s">
        <v>137</v>
      </c>
      <c r="B14" s="20">
        <v>77</v>
      </c>
      <c r="C14" s="38">
        <v>77</v>
      </c>
      <c r="D14" s="38">
        <f t="shared" si="0"/>
        <v>77</v>
      </c>
      <c r="E14"/>
    </row>
    <row r="15" spans="1:5" ht="15">
      <c r="A15" s="40" t="s">
        <v>125</v>
      </c>
      <c r="B15" s="38">
        <v>72</v>
      </c>
      <c r="C15" s="20">
        <v>72</v>
      </c>
      <c r="D15" s="38">
        <f t="shared" si="0"/>
        <v>72</v>
      </c>
      <c r="E15"/>
    </row>
    <row r="16" spans="1:5" ht="15">
      <c r="A16" s="39" t="s">
        <v>138</v>
      </c>
      <c r="B16" s="10">
        <v>63</v>
      </c>
      <c r="C16" s="28">
        <v>63</v>
      </c>
      <c r="D16" s="38">
        <f t="shared" si="0"/>
        <v>63</v>
      </c>
      <c r="E16"/>
    </row>
    <row r="17" spans="1:5" ht="15">
      <c r="A17" s="39" t="s">
        <v>144</v>
      </c>
      <c r="B17" s="38">
        <v>54</v>
      </c>
      <c r="C17" s="38">
        <v>54</v>
      </c>
      <c r="D17" s="38">
        <f t="shared" si="0"/>
        <v>54</v>
      </c>
      <c r="E17"/>
    </row>
    <row r="18" spans="1:5" ht="15">
      <c r="A18" s="39" t="s">
        <v>127</v>
      </c>
      <c r="B18" s="62">
        <v>53</v>
      </c>
      <c r="C18" s="38">
        <v>53</v>
      </c>
      <c r="D18" s="38">
        <f t="shared" si="0"/>
        <v>53</v>
      </c>
      <c r="E18"/>
    </row>
    <row r="19" spans="1:4" s="36" customFormat="1" ht="15">
      <c r="A19" s="39" t="s">
        <v>122</v>
      </c>
      <c r="B19" s="38">
        <v>51</v>
      </c>
      <c r="C19" s="20">
        <v>51</v>
      </c>
      <c r="D19" s="38">
        <f t="shared" si="0"/>
        <v>51</v>
      </c>
    </row>
    <row r="20" spans="1:4" s="36" customFormat="1" ht="15">
      <c r="A20" s="35" t="s">
        <v>126</v>
      </c>
      <c r="B20" s="38">
        <v>48</v>
      </c>
      <c r="C20" s="20">
        <v>48</v>
      </c>
      <c r="D20" s="38">
        <f t="shared" si="0"/>
        <v>48</v>
      </c>
    </row>
    <row r="21" spans="1:4" s="36" customFormat="1" ht="15">
      <c r="A21" s="39" t="s">
        <v>132</v>
      </c>
      <c r="B21" s="38">
        <v>6</v>
      </c>
      <c r="C21" s="38">
        <v>6</v>
      </c>
      <c r="D21" s="38">
        <f t="shared" si="0"/>
        <v>6</v>
      </c>
    </row>
    <row r="22" spans="1:4" s="36" customFormat="1" ht="15">
      <c r="A22" s="8"/>
      <c r="B22" s="23"/>
      <c r="C22" s="23"/>
      <c r="D22" s="23"/>
    </row>
    <row r="23" spans="1:5" ht="15">
      <c r="A23" s="21"/>
      <c r="B23" s="29" t="s">
        <v>104</v>
      </c>
      <c r="C23" s="23"/>
      <c r="D23" s="23"/>
      <c r="E23"/>
    </row>
    <row r="24" spans="1:5" ht="15">
      <c r="A24" s="21"/>
      <c r="B24" s="22"/>
      <c r="C24" s="23"/>
      <c r="D24" s="23"/>
      <c r="E24"/>
    </row>
    <row r="25" spans="1:5" ht="15">
      <c r="A25" s="7" t="s">
        <v>6</v>
      </c>
      <c r="E25"/>
    </row>
    <row r="26" spans="1:5" ht="15">
      <c r="A26" s="8" t="s">
        <v>129</v>
      </c>
      <c r="E26"/>
    </row>
    <row r="27" spans="1:5" ht="15">
      <c r="A27" s="21"/>
      <c r="E27"/>
    </row>
    <row r="28" ht="15">
      <c r="E28"/>
    </row>
    <row r="29" spans="1:5" ht="15">
      <c r="A29" s="43"/>
      <c r="B29" s="44"/>
      <c r="E29"/>
    </row>
    <row r="30" spans="1:5" ht="15">
      <c r="A30" s="21"/>
      <c r="B30" s="44"/>
      <c r="E30"/>
    </row>
    <row r="31" spans="1:5" ht="15">
      <c r="A31" s="8"/>
      <c r="B31" s="44"/>
      <c r="E31"/>
    </row>
    <row r="32" spans="1:5" ht="15">
      <c r="A32" s="8"/>
      <c r="B32" s="44"/>
      <c r="E32"/>
    </row>
    <row r="33" spans="1:5" ht="15">
      <c r="A33" s="8"/>
      <c r="B33" s="44"/>
      <c r="E33"/>
    </row>
    <row r="34" spans="1:5" ht="15">
      <c r="A34" s="8"/>
      <c r="B34" s="44"/>
      <c r="E34"/>
    </row>
    <row r="35" spans="1:5" ht="15">
      <c r="A35" s="21"/>
      <c r="B35" s="44"/>
      <c r="E35"/>
    </row>
    <row r="36" spans="1:5" ht="15">
      <c r="A36" s="45"/>
      <c r="B36" s="44"/>
      <c r="E36"/>
    </row>
    <row r="37" spans="1:5" ht="15">
      <c r="A37" s="45"/>
      <c r="B37" s="44"/>
      <c r="E37"/>
    </row>
    <row r="38" spans="1:5" ht="15">
      <c r="A38" s="45"/>
      <c r="B38" s="44"/>
      <c r="E38"/>
    </row>
    <row r="39" spans="1:5" ht="15">
      <c r="A39" s="21"/>
      <c r="B39" s="44"/>
      <c r="E39"/>
    </row>
    <row r="40" spans="1:5" ht="15">
      <c r="A40" s="45"/>
      <c r="B40" s="44"/>
      <c r="E40"/>
    </row>
    <row r="41" spans="1:5" ht="15">
      <c r="A41" s="8"/>
      <c r="B41" s="44"/>
      <c r="E41"/>
    </row>
    <row r="42" spans="1:5" ht="15">
      <c r="A42" s="21"/>
      <c r="B42" s="44"/>
      <c r="E42"/>
    </row>
    <row r="43" spans="1:5" ht="15">
      <c r="A43" s="8"/>
      <c r="B43" s="44"/>
      <c r="E43"/>
    </row>
    <row r="44" spans="1:5" ht="15">
      <c r="A44" s="8"/>
      <c r="B44" s="44"/>
      <c r="E44"/>
    </row>
    <row r="45" spans="1:5" ht="15">
      <c r="A45" s="8"/>
      <c r="B45" s="44"/>
      <c r="E45"/>
    </row>
    <row r="46" spans="1:5" ht="15">
      <c r="A46" s="45"/>
      <c r="B46" s="44"/>
      <c r="E46"/>
    </row>
    <row r="47" spans="1:5" ht="15">
      <c r="A47" s="8"/>
      <c r="B47" s="44"/>
      <c r="E47"/>
    </row>
    <row r="48" spans="1:5" ht="15">
      <c r="A48" s="21"/>
      <c r="B48" s="44"/>
      <c r="E48"/>
    </row>
    <row r="49" spans="1:5" ht="15">
      <c r="A49" s="8"/>
      <c r="B49" s="44"/>
      <c r="E49"/>
    </row>
    <row r="50" spans="1:5" ht="15">
      <c r="A50" s="8"/>
      <c r="B50" s="44"/>
      <c r="E50"/>
    </row>
    <row r="51" spans="1:5" ht="15">
      <c r="A51" s="8"/>
      <c r="B51" s="44"/>
      <c r="E51"/>
    </row>
    <row r="52" spans="1:5" ht="15">
      <c r="A52" s="42"/>
      <c r="B52" s="44"/>
      <c r="E52"/>
    </row>
    <row r="53" ht="15">
      <c r="E53"/>
    </row>
    <row r="54" ht="15">
      <c r="E54"/>
    </row>
    <row r="55" ht="15">
      <c r="E55"/>
    </row>
    <row r="56" ht="15">
      <c r="E56"/>
    </row>
    <row r="57" ht="15">
      <c r="E57"/>
    </row>
    <row r="58" ht="15">
      <c r="E58"/>
    </row>
    <row r="59" ht="15">
      <c r="E59"/>
    </row>
    <row r="60" ht="15">
      <c r="E60"/>
    </row>
    <row r="61" ht="15">
      <c r="E61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Natasha Borali</cp:lastModifiedBy>
  <dcterms:created xsi:type="dcterms:W3CDTF">2015-01-14T17:57:51Z</dcterms:created>
  <dcterms:modified xsi:type="dcterms:W3CDTF">2017-04-05T22:18:23Z</dcterms:modified>
  <cp:category/>
  <cp:version/>
  <cp:contentType/>
  <cp:contentStatus/>
</cp:coreProperties>
</file>