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3715" windowHeight="9240"/>
  </bookViews>
  <sheets>
    <sheet name="Quant. Macrorreg., SAS e DT" sheetId="2" r:id="rId1"/>
    <sheet name="Fonte e Elaboração" sheetId="5" r:id="rId2"/>
  </sheets>
  <definedNames>
    <definedName name="_xlnm.Database">#REF!</definedName>
    <definedName name="Listagem_de_Famílias">#REF!</definedName>
    <definedName name="xc">#REF!</definedName>
  </definedNames>
  <calcPr calcId="125725"/>
</workbook>
</file>

<file path=xl/calcChain.xml><?xml version="1.0" encoding="utf-8"?>
<calcChain xmlns="http://schemas.openxmlformats.org/spreadsheetml/2006/main">
  <c r="D52" i="2"/>
  <c r="D44"/>
  <c r="D135"/>
  <c r="D129"/>
  <c r="D113"/>
  <c r="D111"/>
  <c r="D106"/>
  <c r="D77"/>
  <c r="D64"/>
  <c r="D41"/>
  <c r="D38"/>
  <c r="D35"/>
  <c r="D18"/>
  <c r="D25"/>
  <c r="D30"/>
  <c r="D47"/>
  <c r="D139"/>
  <c r="D132"/>
  <c r="D126"/>
  <c r="D122"/>
  <c r="D117"/>
  <c r="D101"/>
  <c r="D94"/>
  <c r="D87"/>
  <c r="D83"/>
  <c r="D80"/>
  <c r="D72"/>
  <c r="D68"/>
  <c r="D60"/>
  <c r="D56"/>
  <c r="D33"/>
  <c r="D14"/>
  <c r="D118" l="1"/>
  <c r="D88"/>
  <c r="D36"/>
  <c r="D107"/>
  <c r="D73"/>
  <c r="D140"/>
  <c r="D61"/>
  <c r="D141" l="1"/>
</calcChain>
</file>

<file path=xl/sharedStrings.xml><?xml version="1.0" encoding="utf-8"?>
<sst xmlns="http://schemas.openxmlformats.org/spreadsheetml/2006/main" count="186" uniqueCount="150">
  <si>
    <t>MACRORREGIÃO</t>
  </si>
  <si>
    <t>SUBPREFEITURA</t>
  </si>
  <si>
    <t>LESTE 2</t>
  </si>
  <si>
    <t>GUAIANASES</t>
  </si>
  <si>
    <t>Lajeado</t>
  </si>
  <si>
    <t>SUL 2</t>
  </si>
  <si>
    <t>CAMPO LIMPO</t>
  </si>
  <si>
    <t>Capão Redondo</t>
  </si>
  <si>
    <t>M'BOI MIRIM</t>
  </si>
  <si>
    <t>Jd. Ângela</t>
  </si>
  <si>
    <t>NORTE 2</t>
  </si>
  <si>
    <t>FREGUESIA- BRASILÂNDIA</t>
  </si>
  <si>
    <t>Brasilândia</t>
  </si>
  <si>
    <t>CID. ADEMAR</t>
  </si>
  <si>
    <t>Cid. Ademar</t>
  </si>
  <si>
    <t>Campo Limpo</t>
  </si>
  <si>
    <t>S. MATEUS</t>
  </si>
  <si>
    <t>S. Mateus</t>
  </si>
  <si>
    <t>S. Rafael</t>
  </si>
  <si>
    <t>CID. TIRADENTES</t>
  </si>
  <si>
    <t>Cid. Tiradentes</t>
  </si>
  <si>
    <t>NORTE 1</t>
  </si>
  <si>
    <t>SUL 1</t>
  </si>
  <si>
    <t>JABAQUARA</t>
  </si>
  <si>
    <t>Jabaquara</t>
  </si>
  <si>
    <t>IPIRANGA</t>
  </si>
  <si>
    <t>V. Andrade</t>
  </si>
  <si>
    <t>PIRITUBA</t>
  </si>
  <si>
    <t>Jaraguá</t>
  </si>
  <si>
    <t>LESTE 1</t>
  </si>
  <si>
    <t>PENHA</t>
  </si>
  <si>
    <t>Penha</t>
  </si>
  <si>
    <t>OESTE</t>
  </si>
  <si>
    <t>BUTANTÃ</t>
  </si>
  <si>
    <t>V. Sônia</t>
  </si>
  <si>
    <t>Cangaíba</t>
  </si>
  <si>
    <t>ARICANDUVA- FORMOSA- CARRÃO</t>
  </si>
  <si>
    <t>Aricanduva</t>
  </si>
  <si>
    <t>Jd. S. Luis</t>
  </si>
  <si>
    <t>ITAIM PAULISTA</t>
  </si>
  <si>
    <t>Itaim Paulista</t>
  </si>
  <si>
    <t>V. MARIA- V. GUILHERME</t>
  </si>
  <si>
    <t>V. Maria</t>
  </si>
  <si>
    <t>CASA VERDE- CACHOEIRINHA</t>
  </si>
  <si>
    <t>Casa Verde</t>
  </si>
  <si>
    <t>V. Matilde</t>
  </si>
  <si>
    <t>Raposo Tavares</t>
  </si>
  <si>
    <t>ERMELINO MATARAZZO</t>
  </si>
  <si>
    <t>Ponte Rasa</t>
  </si>
  <si>
    <t>Rio Pequeno</t>
  </si>
  <si>
    <t>V. Medeiros</t>
  </si>
  <si>
    <t>MOOCA</t>
  </si>
  <si>
    <t>Água Rasa</t>
  </si>
  <si>
    <t>Morumbi</t>
  </si>
  <si>
    <t>PINHEIROS</t>
  </si>
  <si>
    <t>Itaim Bibi</t>
  </si>
  <si>
    <t>CAPELA DO SOCORRO</t>
  </si>
  <si>
    <t>Grajaú</t>
  </si>
  <si>
    <t>Freguesia do Ó</t>
  </si>
  <si>
    <t>SANTANA- TUCURUVI</t>
  </si>
  <si>
    <t>Mandaqui</t>
  </si>
  <si>
    <t>V. PRUDENTE- SAPOPEMBA</t>
  </si>
  <si>
    <t>SAPOPEMBA</t>
  </si>
  <si>
    <t>Sapopemba</t>
  </si>
  <si>
    <t>V. Curuçá</t>
  </si>
  <si>
    <t>ITAQUERA</t>
  </si>
  <si>
    <t>Pq. do Carmo</t>
  </si>
  <si>
    <t>Cid. Dutra</t>
  </si>
  <si>
    <t>Itaquera</t>
  </si>
  <si>
    <t>PARELHEIROS</t>
  </si>
  <si>
    <t>Parelheiros</t>
  </si>
  <si>
    <t>Pirituba</t>
  </si>
  <si>
    <t>Iguatemi</t>
  </si>
  <si>
    <t>Santana</t>
  </si>
  <si>
    <t>Mooca</t>
  </si>
  <si>
    <t>Guaianases</t>
  </si>
  <si>
    <t>Distritos</t>
  </si>
  <si>
    <t>Cadastrados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</si>
  <si>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</si>
  <si>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</si>
  <si>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</si>
  <si>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</si>
  <si>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</si>
  <si>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</si>
  <si>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</si>
  <si>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</si>
  <si>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</si>
  <si>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</si>
  <si>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Total da Macrorregião</t>
  </si>
  <si>
    <t>Carrão</t>
  </si>
  <si>
    <t>V. Formosa</t>
  </si>
  <si>
    <t>Sub Total</t>
  </si>
  <si>
    <t>Belém</t>
  </si>
  <si>
    <t>Brás</t>
  </si>
  <si>
    <t>Pari</t>
  </si>
  <si>
    <t>Tatuapé</t>
  </si>
  <si>
    <t>Artur Alvim</t>
  </si>
  <si>
    <t>S. Lucas</t>
  </si>
  <si>
    <t>V. Prudente</t>
  </si>
  <si>
    <t>Erm. Matarazzo</t>
  </si>
  <si>
    <t>Cid. Líder</t>
  </si>
  <si>
    <t>José Bonifácio</t>
  </si>
  <si>
    <t>S. MIGUEL</t>
  </si>
  <si>
    <t>Jd. Helena</t>
  </si>
  <si>
    <t>S. Miguel</t>
  </si>
  <si>
    <t>V. Jacuí</t>
  </si>
  <si>
    <t>JAÇANÃ- TREMEMBÉ</t>
  </si>
  <si>
    <t>Jaçanã</t>
  </si>
  <si>
    <t>Tremembé</t>
  </si>
  <si>
    <t>Tucuruvi</t>
  </si>
  <si>
    <t>V. Guilherme</t>
  </si>
  <si>
    <t>Cachoeirinha</t>
  </si>
  <si>
    <t>Limão</t>
  </si>
  <si>
    <t>PERUS</t>
  </si>
  <si>
    <t>Anhanguera</t>
  </si>
  <si>
    <t>Perus</t>
  </si>
  <si>
    <t>S. Domingos</t>
  </si>
  <si>
    <t>Butantã</t>
  </si>
  <si>
    <t>LAPA</t>
  </si>
  <si>
    <t>Barra Funda</t>
  </si>
  <si>
    <t>Jaguara</t>
  </si>
  <si>
    <t>Jaguaré</t>
  </si>
  <si>
    <t>Lapa</t>
  </si>
  <si>
    <t>Perdizes</t>
  </si>
  <si>
    <t>V. Leopoldina</t>
  </si>
  <si>
    <t>Alto de Pinheiros</t>
  </si>
  <si>
    <t>Jd. Paulista</t>
  </si>
  <si>
    <t>Pinheiros</t>
  </si>
  <si>
    <t>SubTotal</t>
  </si>
  <si>
    <t>Cursino</t>
  </si>
  <si>
    <t>Ipiranga</t>
  </si>
  <si>
    <t>Sacomã</t>
  </si>
  <si>
    <t>V. MARIANA</t>
  </si>
  <si>
    <t>Moema</t>
  </si>
  <si>
    <t>Saúde</t>
  </si>
  <si>
    <t>V. Mariana</t>
  </si>
  <si>
    <t>Socorro</t>
  </si>
  <si>
    <t>Pedreira</t>
  </si>
  <si>
    <t>Marsilac</t>
  </si>
  <si>
    <t>SANTO AMARO</t>
  </si>
  <si>
    <t>Campo Belo</t>
  </si>
  <si>
    <t>Campo Grande</t>
  </si>
  <si>
    <t>Sto. Amaro</t>
  </si>
  <si>
    <r>
      <rPr>
        <b/>
        <sz val="11"/>
        <color theme="1"/>
        <rFont val="Calibri"/>
        <family val="2"/>
        <scheme val="minor"/>
      </rPr>
      <t>Nota¹:</t>
    </r>
    <r>
      <rPr>
        <sz val="11"/>
        <color theme="1"/>
        <rFont val="Calibri"/>
        <family val="2"/>
        <scheme val="minor"/>
      </rPr>
      <t xml:space="preserve"> SAS - Supervisão de Assistência Social; CRAS - Centro de Referência de Assistência Social; SASF - Serviço de Assistência Social à Família e Proteção Social Básica no Domicílio.</t>
    </r>
  </si>
  <si>
    <r>
      <rPr>
        <b/>
        <sz val="11"/>
        <color theme="1"/>
        <rFont val="Calibri"/>
        <family val="2"/>
        <scheme val="minor"/>
      </rPr>
      <t xml:space="preserve">Fonte: </t>
    </r>
    <r>
      <rPr>
        <sz val="11"/>
        <color theme="1"/>
        <rFont val="Calibri"/>
        <family val="2"/>
        <scheme val="minor"/>
      </rPr>
      <t>SMADS/CGB, PETI, Janeiro de 2017; SMADS/SAS, Áreas SASF, 2016; PRODAM, GEOLOG 2.1.2, 2001.</t>
    </r>
  </si>
  <si>
    <t>Total</t>
  </si>
  <si>
    <r>
      <rPr>
        <b/>
        <sz val="11"/>
        <color rgb="FFFF0000"/>
        <rFont val="Calibri"/>
        <family val="2"/>
        <scheme val="minor"/>
      </rPr>
      <t>Nota²:</t>
    </r>
    <r>
      <rPr>
        <sz val="11"/>
        <color rgb="FFFF0000"/>
        <rFont val="Calibri"/>
        <family val="2"/>
        <scheme val="minor"/>
      </rPr>
      <t xml:space="preserve"> Total de Registros de Crianças/Adolescentes inseridos no CadÚnico com a marcação de trabalho infantil: 239.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</si>
  <si>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SMADS/COPS/Centro de Geoprocessamento, Junho de 2017.</t>
    </r>
  </si>
  <si>
    <t>Nº DE CRIANÇAS/ADOLESCENTES INSERIDOS NO CADÚNICO IDENTIFICADAS COM A MARCAÇÃO DE TRABALHO INFANTIL COM BOLSA FAMÍLIA, SEGUNDO MACRORREGIÕES, SAS E DISTRITOS DO MUNICÍPIO DE SÃO PAULO, JANEIRO DE 2017</t>
  </si>
  <si>
    <r>
      <rPr>
        <b/>
        <sz val="11"/>
        <color rgb="FFFF0000"/>
        <rFont val="Calibri"/>
        <family val="2"/>
        <scheme val="minor"/>
      </rPr>
      <t>Notaᶾ:</t>
    </r>
    <r>
      <rPr>
        <sz val="11"/>
        <color rgb="FFFF0000"/>
        <rFont val="Calibri"/>
        <family val="2"/>
        <scheme val="minor"/>
      </rPr>
      <t xml:space="preserve"> Do total de registros de Crianças/Adolescentes no CADÚnico, 179 são beneficiários do PETI.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</si>
</sst>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2"/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/>
    </xf>
    <xf numFmtId="0" fontId="6" fillId="0" borderId="15" xfId="2" applyFont="1" applyBorder="1"/>
    <xf numFmtId="0" fontId="6" fillId="0" borderId="19" xfId="2" applyFont="1" applyBorder="1"/>
    <xf numFmtId="0" fontId="6" fillId="0" borderId="21" xfId="2" applyFont="1" applyBorder="1"/>
    <xf numFmtId="3" fontId="5" fillId="3" borderId="11" xfId="2" applyNumberFormat="1" applyFont="1" applyFill="1" applyBorder="1"/>
    <xf numFmtId="0" fontId="6" fillId="0" borderId="24" xfId="2" applyFont="1" applyBorder="1"/>
    <xf numFmtId="3" fontId="6" fillId="0" borderId="15" xfId="2" applyNumberFormat="1" applyFont="1" applyBorder="1"/>
    <xf numFmtId="0" fontId="6" fillId="0" borderId="25" xfId="2" applyFont="1" applyBorder="1"/>
    <xf numFmtId="0" fontId="6" fillId="0" borderId="16" xfId="2" applyFont="1" applyBorder="1"/>
    <xf numFmtId="3" fontId="6" fillId="0" borderId="19" xfId="2" applyNumberFormat="1" applyFont="1" applyBorder="1"/>
    <xf numFmtId="0" fontId="6" fillId="0" borderId="26" xfId="2" applyFont="1" applyBorder="1"/>
    <xf numFmtId="0" fontId="6" fillId="0" borderId="22" xfId="2" applyFont="1" applyBorder="1"/>
    <xf numFmtId="3" fontId="5" fillId="0" borderId="11" xfId="2" applyNumberFormat="1" applyFont="1" applyFill="1" applyBorder="1"/>
    <xf numFmtId="3" fontId="6" fillId="0" borderId="28" xfId="2" applyNumberFormat="1" applyFont="1" applyBorder="1"/>
    <xf numFmtId="0" fontId="9" fillId="0" borderId="19" xfId="0" applyNumberFormat="1" applyFont="1" applyBorder="1"/>
    <xf numFmtId="0" fontId="9" fillId="0" borderId="28" xfId="0" applyNumberFormat="1" applyFont="1" applyBorder="1"/>
    <xf numFmtId="3" fontId="6" fillId="0" borderId="29" xfId="2" applyNumberFormat="1" applyFont="1" applyBorder="1"/>
    <xf numFmtId="3" fontId="9" fillId="0" borderId="11" xfId="0" applyNumberFormat="1" applyFont="1" applyBorder="1"/>
    <xf numFmtId="0" fontId="5" fillId="0" borderId="20" xfId="2" applyFont="1" applyBorder="1" applyAlignment="1">
      <alignment horizontal="center" vertical="center" wrapText="1"/>
    </xf>
    <xf numFmtId="0" fontId="6" fillId="0" borderId="22" xfId="2" applyFont="1" applyBorder="1" applyAlignment="1">
      <alignment vertical="center"/>
    </xf>
    <xf numFmtId="3" fontId="6" fillId="0" borderId="18" xfId="2" applyNumberFormat="1" applyFont="1" applyBorder="1"/>
    <xf numFmtId="0" fontId="6" fillId="0" borderId="0" xfId="2" applyFont="1" applyBorder="1"/>
    <xf numFmtId="0" fontId="5" fillId="0" borderId="14" xfId="2" applyFont="1" applyBorder="1" applyAlignment="1">
      <alignment horizontal="center" vertical="center" wrapText="1"/>
    </xf>
    <xf numFmtId="0" fontId="9" fillId="0" borderId="18" xfId="0" applyNumberFormat="1" applyFont="1" applyBorder="1"/>
    <xf numFmtId="0" fontId="6" fillId="0" borderId="24" xfId="2" applyFont="1" applyBorder="1" applyAlignment="1">
      <alignment wrapText="1"/>
    </xf>
    <xf numFmtId="0" fontId="11" fillId="0" borderId="24" xfId="2" applyFont="1" applyBorder="1"/>
    <xf numFmtId="0" fontId="11" fillId="0" borderId="16" xfId="2" applyFont="1" applyBorder="1"/>
    <xf numFmtId="0" fontId="11" fillId="0" borderId="22" xfId="2" applyFont="1" applyBorder="1"/>
    <xf numFmtId="0" fontId="11" fillId="0" borderId="25" xfId="2" applyFont="1" applyBorder="1"/>
    <xf numFmtId="0" fontId="11" fillId="0" borderId="26" xfId="2" applyFont="1" applyBorder="1"/>
    <xf numFmtId="0" fontId="11" fillId="0" borderId="27" xfId="2" applyFont="1" applyBorder="1"/>
    <xf numFmtId="0" fontId="5" fillId="0" borderId="11" xfId="2" applyFont="1" applyBorder="1" applyAlignment="1">
      <alignment horizontal="center"/>
    </xf>
    <xf numFmtId="0" fontId="6" fillId="0" borderId="10" xfId="2" applyFont="1" applyBorder="1"/>
    <xf numFmtId="0" fontId="11" fillId="0" borderId="15" xfId="2" applyFont="1" applyBorder="1"/>
    <xf numFmtId="0" fontId="6" fillId="0" borderId="7" xfId="2" applyFont="1" applyBorder="1"/>
    <xf numFmtId="0" fontId="6" fillId="0" borderId="31" xfId="2" applyFont="1" applyBorder="1"/>
    <xf numFmtId="3" fontId="5" fillId="3" borderId="20" xfId="2" applyNumberFormat="1" applyFont="1" applyFill="1" applyBorder="1"/>
    <xf numFmtId="3" fontId="4" fillId="4" borderId="11" xfId="2" applyNumberFormat="1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8" fillId="0" borderId="10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8" fillId="0" borderId="10" xfId="2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7" fillId="3" borderId="10" xfId="2" applyFont="1" applyFill="1" applyBorder="1" applyAlignment="1">
      <alignment horizontal="right"/>
    </xf>
    <xf numFmtId="0" fontId="7" fillId="3" borderId="12" xfId="2" applyFont="1" applyFill="1" applyBorder="1" applyAlignment="1">
      <alignment horizontal="right"/>
    </xf>
    <xf numFmtId="0" fontId="4" fillId="4" borderId="10" xfId="2" applyFont="1" applyFill="1" applyBorder="1" applyAlignment="1">
      <alignment horizontal="left"/>
    </xf>
    <xf numFmtId="0" fontId="4" fillId="4" borderId="12" xfId="2" applyFont="1" applyFill="1" applyBorder="1" applyAlignment="1">
      <alignment horizontal="left"/>
    </xf>
    <xf numFmtId="0" fontId="4" fillId="4" borderId="23" xfId="2" applyFont="1" applyFill="1" applyBorder="1" applyAlignment="1">
      <alignment horizontal="left"/>
    </xf>
    <xf numFmtId="0" fontId="4" fillId="3" borderId="14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8" fillId="0" borderId="10" xfId="2" applyFont="1" applyFill="1" applyBorder="1" applyAlignment="1">
      <alignment horizontal="right"/>
    </xf>
    <xf numFmtId="0" fontId="8" fillId="0" borderId="12" xfId="2" applyFont="1" applyFill="1" applyBorder="1" applyAlignment="1">
      <alignment horizontal="right"/>
    </xf>
    <xf numFmtId="0" fontId="4" fillId="3" borderId="30" xfId="2" applyFont="1" applyFill="1" applyBorder="1" applyAlignment="1">
      <alignment horizontal="center" vertical="center"/>
    </xf>
    <xf numFmtId="0" fontId="8" fillId="0" borderId="13" xfId="2" applyFont="1" applyBorder="1" applyAlignment="1">
      <alignment horizontal="right"/>
    </xf>
    <xf numFmtId="0" fontId="8" fillId="0" borderId="3" xfId="2" applyFont="1" applyBorder="1" applyAlignment="1">
      <alignment horizontal="right"/>
    </xf>
    <xf numFmtId="0" fontId="7" fillId="0" borderId="2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10" xfId="2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5" fillId="0" borderId="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right"/>
    </xf>
    <xf numFmtId="0" fontId="5" fillId="0" borderId="5" xfId="2" applyFont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Porcentagem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1"/>
  <sheetViews>
    <sheetView showGridLines="0" tabSelected="1" zoomScaleNormal="100" workbookViewId="0">
      <selection sqref="A1:D3"/>
    </sheetView>
  </sheetViews>
  <sheetFormatPr defaultRowHeight="12.75"/>
  <cols>
    <col min="1" max="1" width="14" style="1" bestFit="1" customWidth="1"/>
    <col min="2" max="2" width="26.7109375" style="1" bestFit="1" customWidth="1"/>
    <col min="3" max="3" width="17.140625" style="1" customWidth="1"/>
    <col min="4" max="4" width="19.42578125" style="1" customWidth="1"/>
    <col min="5" max="224" width="9.140625" style="1"/>
    <col min="225" max="225" width="14" style="1" bestFit="1" customWidth="1"/>
    <col min="226" max="226" width="26.7109375" style="1" bestFit="1" customWidth="1"/>
    <col min="227" max="227" width="14.5703125" style="1" bestFit="1" customWidth="1"/>
    <col min="228" max="228" width="27.28515625" style="1" bestFit="1" customWidth="1"/>
    <col min="229" max="480" width="9.140625" style="1"/>
    <col min="481" max="481" width="14" style="1" bestFit="1" customWidth="1"/>
    <col min="482" max="482" width="26.7109375" style="1" bestFit="1" customWidth="1"/>
    <col min="483" max="483" width="14.5703125" style="1" bestFit="1" customWidth="1"/>
    <col min="484" max="484" width="27.28515625" style="1" bestFit="1" customWidth="1"/>
    <col min="485" max="736" width="9.140625" style="1"/>
    <col min="737" max="737" width="14" style="1" bestFit="1" customWidth="1"/>
    <col min="738" max="738" width="26.7109375" style="1" bestFit="1" customWidth="1"/>
    <col min="739" max="739" width="14.5703125" style="1" bestFit="1" customWidth="1"/>
    <col min="740" max="740" width="27.28515625" style="1" bestFit="1" customWidth="1"/>
    <col min="741" max="992" width="9.140625" style="1"/>
    <col min="993" max="993" width="14" style="1" bestFit="1" customWidth="1"/>
    <col min="994" max="994" width="26.7109375" style="1" bestFit="1" customWidth="1"/>
    <col min="995" max="995" width="14.5703125" style="1" bestFit="1" customWidth="1"/>
    <col min="996" max="996" width="27.28515625" style="1" bestFit="1" customWidth="1"/>
    <col min="997" max="1248" width="9.140625" style="1"/>
    <col min="1249" max="1249" width="14" style="1" bestFit="1" customWidth="1"/>
    <col min="1250" max="1250" width="26.7109375" style="1" bestFit="1" customWidth="1"/>
    <col min="1251" max="1251" width="14.5703125" style="1" bestFit="1" customWidth="1"/>
    <col min="1252" max="1252" width="27.28515625" style="1" bestFit="1" customWidth="1"/>
    <col min="1253" max="1504" width="9.140625" style="1"/>
    <col min="1505" max="1505" width="14" style="1" bestFit="1" customWidth="1"/>
    <col min="1506" max="1506" width="26.7109375" style="1" bestFit="1" customWidth="1"/>
    <col min="1507" max="1507" width="14.5703125" style="1" bestFit="1" customWidth="1"/>
    <col min="1508" max="1508" width="27.28515625" style="1" bestFit="1" customWidth="1"/>
    <col min="1509" max="1760" width="9.140625" style="1"/>
    <col min="1761" max="1761" width="14" style="1" bestFit="1" customWidth="1"/>
    <col min="1762" max="1762" width="26.7109375" style="1" bestFit="1" customWidth="1"/>
    <col min="1763" max="1763" width="14.5703125" style="1" bestFit="1" customWidth="1"/>
    <col min="1764" max="1764" width="27.28515625" style="1" bestFit="1" customWidth="1"/>
    <col min="1765" max="2016" width="9.140625" style="1"/>
    <col min="2017" max="2017" width="14" style="1" bestFit="1" customWidth="1"/>
    <col min="2018" max="2018" width="26.7109375" style="1" bestFit="1" customWidth="1"/>
    <col min="2019" max="2019" width="14.5703125" style="1" bestFit="1" customWidth="1"/>
    <col min="2020" max="2020" width="27.28515625" style="1" bestFit="1" customWidth="1"/>
    <col min="2021" max="2272" width="9.140625" style="1"/>
    <col min="2273" max="2273" width="14" style="1" bestFit="1" customWidth="1"/>
    <col min="2274" max="2274" width="26.7109375" style="1" bestFit="1" customWidth="1"/>
    <col min="2275" max="2275" width="14.5703125" style="1" bestFit="1" customWidth="1"/>
    <col min="2276" max="2276" width="27.28515625" style="1" bestFit="1" customWidth="1"/>
    <col min="2277" max="2528" width="9.140625" style="1"/>
    <col min="2529" max="2529" width="14" style="1" bestFit="1" customWidth="1"/>
    <col min="2530" max="2530" width="26.7109375" style="1" bestFit="1" customWidth="1"/>
    <col min="2531" max="2531" width="14.5703125" style="1" bestFit="1" customWidth="1"/>
    <col min="2532" max="2532" width="27.28515625" style="1" bestFit="1" customWidth="1"/>
    <col min="2533" max="2784" width="9.140625" style="1"/>
    <col min="2785" max="2785" width="14" style="1" bestFit="1" customWidth="1"/>
    <col min="2786" max="2786" width="26.7109375" style="1" bestFit="1" customWidth="1"/>
    <col min="2787" max="2787" width="14.5703125" style="1" bestFit="1" customWidth="1"/>
    <col min="2788" max="2788" width="27.28515625" style="1" bestFit="1" customWidth="1"/>
    <col min="2789" max="3040" width="9.140625" style="1"/>
    <col min="3041" max="3041" width="14" style="1" bestFit="1" customWidth="1"/>
    <col min="3042" max="3042" width="26.7109375" style="1" bestFit="1" customWidth="1"/>
    <col min="3043" max="3043" width="14.5703125" style="1" bestFit="1" customWidth="1"/>
    <col min="3044" max="3044" width="27.28515625" style="1" bestFit="1" customWidth="1"/>
    <col min="3045" max="3296" width="9.140625" style="1"/>
    <col min="3297" max="3297" width="14" style="1" bestFit="1" customWidth="1"/>
    <col min="3298" max="3298" width="26.7109375" style="1" bestFit="1" customWidth="1"/>
    <col min="3299" max="3299" width="14.5703125" style="1" bestFit="1" customWidth="1"/>
    <col min="3300" max="3300" width="27.28515625" style="1" bestFit="1" customWidth="1"/>
    <col min="3301" max="3552" width="9.140625" style="1"/>
    <col min="3553" max="3553" width="14" style="1" bestFit="1" customWidth="1"/>
    <col min="3554" max="3554" width="26.7109375" style="1" bestFit="1" customWidth="1"/>
    <col min="3555" max="3555" width="14.5703125" style="1" bestFit="1" customWidth="1"/>
    <col min="3556" max="3556" width="27.28515625" style="1" bestFit="1" customWidth="1"/>
    <col min="3557" max="3808" width="9.140625" style="1"/>
    <col min="3809" max="3809" width="14" style="1" bestFit="1" customWidth="1"/>
    <col min="3810" max="3810" width="26.7109375" style="1" bestFit="1" customWidth="1"/>
    <col min="3811" max="3811" width="14.5703125" style="1" bestFit="1" customWidth="1"/>
    <col min="3812" max="3812" width="27.28515625" style="1" bestFit="1" customWidth="1"/>
    <col min="3813" max="4064" width="9.140625" style="1"/>
    <col min="4065" max="4065" width="14" style="1" bestFit="1" customWidth="1"/>
    <col min="4066" max="4066" width="26.7109375" style="1" bestFit="1" customWidth="1"/>
    <col min="4067" max="4067" width="14.5703125" style="1" bestFit="1" customWidth="1"/>
    <col min="4068" max="4068" width="27.28515625" style="1" bestFit="1" customWidth="1"/>
    <col min="4069" max="4320" width="9.140625" style="1"/>
    <col min="4321" max="4321" width="14" style="1" bestFit="1" customWidth="1"/>
    <col min="4322" max="4322" width="26.7109375" style="1" bestFit="1" customWidth="1"/>
    <col min="4323" max="4323" width="14.5703125" style="1" bestFit="1" customWidth="1"/>
    <col min="4324" max="4324" width="27.28515625" style="1" bestFit="1" customWidth="1"/>
    <col min="4325" max="4576" width="9.140625" style="1"/>
    <col min="4577" max="4577" width="14" style="1" bestFit="1" customWidth="1"/>
    <col min="4578" max="4578" width="26.7109375" style="1" bestFit="1" customWidth="1"/>
    <col min="4579" max="4579" width="14.5703125" style="1" bestFit="1" customWidth="1"/>
    <col min="4580" max="4580" width="27.28515625" style="1" bestFit="1" customWidth="1"/>
    <col min="4581" max="4832" width="9.140625" style="1"/>
    <col min="4833" max="4833" width="14" style="1" bestFit="1" customWidth="1"/>
    <col min="4834" max="4834" width="26.7109375" style="1" bestFit="1" customWidth="1"/>
    <col min="4835" max="4835" width="14.5703125" style="1" bestFit="1" customWidth="1"/>
    <col min="4836" max="4836" width="27.28515625" style="1" bestFit="1" customWidth="1"/>
    <col min="4837" max="5088" width="9.140625" style="1"/>
    <col min="5089" max="5089" width="14" style="1" bestFit="1" customWidth="1"/>
    <col min="5090" max="5090" width="26.7109375" style="1" bestFit="1" customWidth="1"/>
    <col min="5091" max="5091" width="14.5703125" style="1" bestFit="1" customWidth="1"/>
    <col min="5092" max="5092" width="27.28515625" style="1" bestFit="1" customWidth="1"/>
    <col min="5093" max="5344" width="9.140625" style="1"/>
    <col min="5345" max="5345" width="14" style="1" bestFit="1" customWidth="1"/>
    <col min="5346" max="5346" width="26.7109375" style="1" bestFit="1" customWidth="1"/>
    <col min="5347" max="5347" width="14.5703125" style="1" bestFit="1" customWidth="1"/>
    <col min="5348" max="5348" width="27.28515625" style="1" bestFit="1" customWidth="1"/>
    <col min="5349" max="5600" width="9.140625" style="1"/>
    <col min="5601" max="5601" width="14" style="1" bestFit="1" customWidth="1"/>
    <col min="5602" max="5602" width="26.7109375" style="1" bestFit="1" customWidth="1"/>
    <col min="5603" max="5603" width="14.5703125" style="1" bestFit="1" customWidth="1"/>
    <col min="5604" max="5604" width="27.28515625" style="1" bestFit="1" customWidth="1"/>
    <col min="5605" max="5856" width="9.140625" style="1"/>
    <col min="5857" max="5857" width="14" style="1" bestFit="1" customWidth="1"/>
    <col min="5858" max="5858" width="26.7109375" style="1" bestFit="1" customWidth="1"/>
    <col min="5859" max="5859" width="14.5703125" style="1" bestFit="1" customWidth="1"/>
    <col min="5860" max="5860" width="27.28515625" style="1" bestFit="1" customWidth="1"/>
    <col min="5861" max="6112" width="9.140625" style="1"/>
    <col min="6113" max="6113" width="14" style="1" bestFit="1" customWidth="1"/>
    <col min="6114" max="6114" width="26.7109375" style="1" bestFit="1" customWidth="1"/>
    <col min="6115" max="6115" width="14.5703125" style="1" bestFit="1" customWidth="1"/>
    <col min="6116" max="6116" width="27.28515625" style="1" bestFit="1" customWidth="1"/>
    <col min="6117" max="6368" width="9.140625" style="1"/>
    <col min="6369" max="6369" width="14" style="1" bestFit="1" customWidth="1"/>
    <col min="6370" max="6370" width="26.7109375" style="1" bestFit="1" customWidth="1"/>
    <col min="6371" max="6371" width="14.5703125" style="1" bestFit="1" customWidth="1"/>
    <col min="6372" max="6372" width="27.28515625" style="1" bestFit="1" customWidth="1"/>
    <col min="6373" max="6624" width="9.140625" style="1"/>
    <col min="6625" max="6625" width="14" style="1" bestFit="1" customWidth="1"/>
    <col min="6626" max="6626" width="26.7109375" style="1" bestFit="1" customWidth="1"/>
    <col min="6627" max="6627" width="14.5703125" style="1" bestFit="1" customWidth="1"/>
    <col min="6628" max="6628" width="27.28515625" style="1" bestFit="1" customWidth="1"/>
    <col min="6629" max="6880" width="9.140625" style="1"/>
    <col min="6881" max="6881" width="14" style="1" bestFit="1" customWidth="1"/>
    <col min="6882" max="6882" width="26.7109375" style="1" bestFit="1" customWidth="1"/>
    <col min="6883" max="6883" width="14.5703125" style="1" bestFit="1" customWidth="1"/>
    <col min="6884" max="6884" width="27.28515625" style="1" bestFit="1" customWidth="1"/>
    <col min="6885" max="7136" width="9.140625" style="1"/>
    <col min="7137" max="7137" width="14" style="1" bestFit="1" customWidth="1"/>
    <col min="7138" max="7138" width="26.7109375" style="1" bestFit="1" customWidth="1"/>
    <col min="7139" max="7139" width="14.5703125" style="1" bestFit="1" customWidth="1"/>
    <col min="7140" max="7140" width="27.28515625" style="1" bestFit="1" customWidth="1"/>
    <col min="7141" max="7392" width="9.140625" style="1"/>
    <col min="7393" max="7393" width="14" style="1" bestFit="1" customWidth="1"/>
    <col min="7394" max="7394" width="26.7109375" style="1" bestFit="1" customWidth="1"/>
    <col min="7395" max="7395" width="14.5703125" style="1" bestFit="1" customWidth="1"/>
    <col min="7396" max="7396" width="27.28515625" style="1" bestFit="1" customWidth="1"/>
    <col min="7397" max="7648" width="9.140625" style="1"/>
    <col min="7649" max="7649" width="14" style="1" bestFit="1" customWidth="1"/>
    <col min="7650" max="7650" width="26.7109375" style="1" bestFit="1" customWidth="1"/>
    <col min="7651" max="7651" width="14.5703125" style="1" bestFit="1" customWidth="1"/>
    <col min="7652" max="7652" width="27.28515625" style="1" bestFit="1" customWidth="1"/>
    <col min="7653" max="7904" width="9.140625" style="1"/>
    <col min="7905" max="7905" width="14" style="1" bestFit="1" customWidth="1"/>
    <col min="7906" max="7906" width="26.7109375" style="1" bestFit="1" customWidth="1"/>
    <col min="7907" max="7907" width="14.5703125" style="1" bestFit="1" customWidth="1"/>
    <col min="7908" max="7908" width="27.28515625" style="1" bestFit="1" customWidth="1"/>
    <col min="7909" max="8160" width="9.140625" style="1"/>
    <col min="8161" max="8161" width="14" style="1" bestFit="1" customWidth="1"/>
    <col min="8162" max="8162" width="26.7109375" style="1" bestFit="1" customWidth="1"/>
    <col min="8163" max="8163" width="14.5703125" style="1" bestFit="1" customWidth="1"/>
    <col min="8164" max="8164" width="27.28515625" style="1" bestFit="1" customWidth="1"/>
    <col min="8165" max="8416" width="9.140625" style="1"/>
    <col min="8417" max="8417" width="14" style="1" bestFit="1" customWidth="1"/>
    <col min="8418" max="8418" width="26.7109375" style="1" bestFit="1" customWidth="1"/>
    <col min="8419" max="8419" width="14.5703125" style="1" bestFit="1" customWidth="1"/>
    <col min="8420" max="8420" width="27.28515625" style="1" bestFit="1" customWidth="1"/>
    <col min="8421" max="8672" width="9.140625" style="1"/>
    <col min="8673" max="8673" width="14" style="1" bestFit="1" customWidth="1"/>
    <col min="8674" max="8674" width="26.7109375" style="1" bestFit="1" customWidth="1"/>
    <col min="8675" max="8675" width="14.5703125" style="1" bestFit="1" customWidth="1"/>
    <col min="8676" max="8676" width="27.28515625" style="1" bestFit="1" customWidth="1"/>
    <col min="8677" max="8928" width="9.140625" style="1"/>
    <col min="8929" max="8929" width="14" style="1" bestFit="1" customWidth="1"/>
    <col min="8930" max="8930" width="26.7109375" style="1" bestFit="1" customWidth="1"/>
    <col min="8931" max="8931" width="14.5703125" style="1" bestFit="1" customWidth="1"/>
    <col min="8932" max="8932" width="27.28515625" style="1" bestFit="1" customWidth="1"/>
    <col min="8933" max="9184" width="9.140625" style="1"/>
    <col min="9185" max="9185" width="14" style="1" bestFit="1" customWidth="1"/>
    <col min="9186" max="9186" width="26.7109375" style="1" bestFit="1" customWidth="1"/>
    <col min="9187" max="9187" width="14.5703125" style="1" bestFit="1" customWidth="1"/>
    <col min="9188" max="9188" width="27.28515625" style="1" bestFit="1" customWidth="1"/>
    <col min="9189" max="9440" width="9.140625" style="1"/>
    <col min="9441" max="9441" width="14" style="1" bestFit="1" customWidth="1"/>
    <col min="9442" max="9442" width="26.7109375" style="1" bestFit="1" customWidth="1"/>
    <col min="9443" max="9443" width="14.5703125" style="1" bestFit="1" customWidth="1"/>
    <col min="9444" max="9444" width="27.28515625" style="1" bestFit="1" customWidth="1"/>
    <col min="9445" max="9696" width="9.140625" style="1"/>
    <col min="9697" max="9697" width="14" style="1" bestFit="1" customWidth="1"/>
    <col min="9698" max="9698" width="26.7109375" style="1" bestFit="1" customWidth="1"/>
    <col min="9699" max="9699" width="14.5703125" style="1" bestFit="1" customWidth="1"/>
    <col min="9700" max="9700" width="27.28515625" style="1" bestFit="1" customWidth="1"/>
    <col min="9701" max="9952" width="9.140625" style="1"/>
    <col min="9953" max="9953" width="14" style="1" bestFit="1" customWidth="1"/>
    <col min="9954" max="9954" width="26.7109375" style="1" bestFit="1" customWidth="1"/>
    <col min="9955" max="9955" width="14.5703125" style="1" bestFit="1" customWidth="1"/>
    <col min="9956" max="9956" width="27.28515625" style="1" bestFit="1" customWidth="1"/>
    <col min="9957" max="10208" width="9.140625" style="1"/>
    <col min="10209" max="10209" width="14" style="1" bestFit="1" customWidth="1"/>
    <col min="10210" max="10210" width="26.7109375" style="1" bestFit="1" customWidth="1"/>
    <col min="10211" max="10211" width="14.5703125" style="1" bestFit="1" customWidth="1"/>
    <col min="10212" max="10212" width="27.28515625" style="1" bestFit="1" customWidth="1"/>
    <col min="10213" max="10464" width="9.140625" style="1"/>
    <col min="10465" max="10465" width="14" style="1" bestFit="1" customWidth="1"/>
    <col min="10466" max="10466" width="26.7109375" style="1" bestFit="1" customWidth="1"/>
    <col min="10467" max="10467" width="14.5703125" style="1" bestFit="1" customWidth="1"/>
    <col min="10468" max="10468" width="27.28515625" style="1" bestFit="1" customWidth="1"/>
    <col min="10469" max="10720" width="9.140625" style="1"/>
    <col min="10721" max="10721" width="14" style="1" bestFit="1" customWidth="1"/>
    <col min="10722" max="10722" width="26.7109375" style="1" bestFit="1" customWidth="1"/>
    <col min="10723" max="10723" width="14.5703125" style="1" bestFit="1" customWidth="1"/>
    <col min="10724" max="10724" width="27.28515625" style="1" bestFit="1" customWidth="1"/>
    <col min="10725" max="10976" width="9.140625" style="1"/>
    <col min="10977" max="10977" width="14" style="1" bestFit="1" customWidth="1"/>
    <col min="10978" max="10978" width="26.7109375" style="1" bestFit="1" customWidth="1"/>
    <col min="10979" max="10979" width="14.5703125" style="1" bestFit="1" customWidth="1"/>
    <col min="10980" max="10980" width="27.28515625" style="1" bestFit="1" customWidth="1"/>
    <col min="10981" max="11232" width="9.140625" style="1"/>
    <col min="11233" max="11233" width="14" style="1" bestFit="1" customWidth="1"/>
    <col min="11234" max="11234" width="26.7109375" style="1" bestFit="1" customWidth="1"/>
    <col min="11235" max="11235" width="14.5703125" style="1" bestFit="1" customWidth="1"/>
    <col min="11236" max="11236" width="27.28515625" style="1" bestFit="1" customWidth="1"/>
    <col min="11237" max="11488" width="9.140625" style="1"/>
    <col min="11489" max="11489" width="14" style="1" bestFit="1" customWidth="1"/>
    <col min="11490" max="11490" width="26.7109375" style="1" bestFit="1" customWidth="1"/>
    <col min="11491" max="11491" width="14.5703125" style="1" bestFit="1" customWidth="1"/>
    <col min="11492" max="11492" width="27.28515625" style="1" bestFit="1" customWidth="1"/>
    <col min="11493" max="11744" width="9.140625" style="1"/>
    <col min="11745" max="11745" width="14" style="1" bestFit="1" customWidth="1"/>
    <col min="11746" max="11746" width="26.7109375" style="1" bestFit="1" customWidth="1"/>
    <col min="11747" max="11747" width="14.5703125" style="1" bestFit="1" customWidth="1"/>
    <col min="11748" max="11748" width="27.28515625" style="1" bestFit="1" customWidth="1"/>
    <col min="11749" max="12000" width="9.140625" style="1"/>
    <col min="12001" max="12001" width="14" style="1" bestFit="1" customWidth="1"/>
    <col min="12002" max="12002" width="26.7109375" style="1" bestFit="1" customWidth="1"/>
    <col min="12003" max="12003" width="14.5703125" style="1" bestFit="1" customWidth="1"/>
    <col min="12004" max="12004" width="27.28515625" style="1" bestFit="1" customWidth="1"/>
    <col min="12005" max="12256" width="9.140625" style="1"/>
    <col min="12257" max="12257" width="14" style="1" bestFit="1" customWidth="1"/>
    <col min="12258" max="12258" width="26.7109375" style="1" bestFit="1" customWidth="1"/>
    <col min="12259" max="12259" width="14.5703125" style="1" bestFit="1" customWidth="1"/>
    <col min="12260" max="12260" width="27.28515625" style="1" bestFit="1" customWidth="1"/>
    <col min="12261" max="12512" width="9.140625" style="1"/>
    <col min="12513" max="12513" width="14" style="1" bestFit="1" customWidth="1"/>
    <col min="12514" max="12514" width="26.7109375" style="1" bestFit="1" customWidth="1"/>
    <col min="12515" max="12515" width="14.5703125" style="1" bestFit="1" customWidth="1"/>
    <col min="12516" max="12516" width="27.28515625" style="1" bestFit="1" customWidth="1"/>
    <col min="12517" max="12768" width="9.140625" style="1"/>
    <col min="12769" max="12769" width="14" style="1" bestFit="1" customWidth="1"/>
    <col min="12770" max="12770" width="26.7109375" style="1" bestFit="1" customWidth="1"/>
    <col min="12771" max="12771" width="14.5703125" style="1" bestFit="1" customWidth="1"/>
    <col min="12772" max="12772" width="27.28515625" style="1" bestFit="1" customWidth="1"/>
    <col min="12773" max="13024" width="9.140625" style="1"/>
    <col min="13025" max="13025" width="14" style="1" bestFit="1" customWidth="1"/>
    <col min="13026" max="13026" width="26.7109375" style="1" bestFit="1" customWidth="1"/>
    <col min="13027" max="13027" width="14.5703125" style="1" bestFit="1" customWidth="1"/>
    <col min="13028" max="13028" width="27.28515625" style="1" bestFit="1" customWidth="1"/>
    <col min="13029" max="13280" width="9.140625" style="1"/>
    <col min="13281" max="13281" width="14" style="1" bestFit="1" customWidth="1"/>
    <col min="13282" max="13282" width="26.7109375" style="1" bestFit="1" customWidth="1"/>
    <col min="13283" max="13283" width="14.5703125" style="1" bestFit="1" customWidth="1"/>
    <col min="13284" max="13284" width="27.28515625" style="1" bestFit="1" customWidth="1"/>
    <col min="13285" max="13536" width="9.140625" style="1"/>
    <col min="13537" max="13537" width="14" style="1" bestFit="1" customWidth="1"/>
    <col min="13538" max="13538" width="26.7109375" style="1" bestFit="1" customWidth="1"/>
    <col min="13539" max="13539" width="14.5703125" style="1" bestFit="1" customWidth="1"/>
    <col min="13540" max="13540" width="27.28515625" style="1" bestFit="1" customWidth="1"/>
    <col min="13541" max="13792" width="9.140625" style="1"/>
    <col min="13793" max="13793" width="14" style="1" bestFit="1" customWidth="1"/>
    <col min="13794" max="13794" width="26.7109375" style="1" bestFit="1" customWidth="1"/>
    <col min="13795" max="13795" width="14.5703125" style="1" bestFit="1" customWidth="1"/>
    <col min="13796" max="13796" width="27.28515625" style="1" bestFit="1" customWidth="1"/>
    <col min="13797" max="14048" width="9.140625" style="1"/>
    <col min="14049" max="14049" width="14" style="1" bestFit="1" customWidth="1"/>
    <col min="14050" max="14050" width="26.7109375" style="1" bestFit="1" customWidth="1"/>
    <col min="14051" max="14051" width="14.5703125" style="1" bestFit="1" customWidth="1"/>
    <col min="14052" max="14052" width="27.28515625" style="1" bestFit="1" customWidth="1"/>
    <col min="14053" max="14304" width="9.140625" style="1"/>
    <col min="14305" max="14305" width="14" style="1" bestFit="1" customWidth="1"/>
    <col min="14306" max="14306" width="26.7109375" style="1" bestFit="1" customWidth="1"/>
    <col min="14307" max="14307" width="14.5703125" style="1" bestFit="1" customWidth="1"/>
    <col min="14308" max="14308" width="27.28515625" style="1" bestFit="1" customWidth="1"/>
    <col min="14309" max="14560" width="9.140625" style="1"/>
    <col min="14561" max="14561" width="14" style="1" bestFit="1" customWidth="1"/>
    <col min="14562" max="14562" width="26.7109375" style="1" bestFit="1" customWidth="1"/>
    <col min="14563" max="14563" width="14.5703125" style="1" bestFit="1" customWidth="1"/>
    <col min="14564" max="14564" width="27.28515625" style="1" bestFit="1" customWidth="1"/>
    <col min="14565" max="14816" width="9.140625" style="1"/>
    <col min="14817" max="14817" width="14" style="1" bestFit="1" customWidth="1"/>
    <col min="14818" max="14818" width="26.7109375" style="1" bestFit="1" customWidth="1"/>
    <col min="14819" max="14819" width="14.5703125" style="1" bestFit="1" customWidth="1"/>
    <col min="14820" max="14820" width="27.28515625" style="1" bestFit="1" customWidth="1"/>
    <col min="14821" max="15072" width="9.140625" style="1"/>
    <col min="15073" max="15073" width="14" style="1" bestFit="1" customWidth="1"/>
    <col min="15074" max="15074" width="26.7109375" style="1" bestFit="1" customWidth="1"/>
    <col min="15075" max="15075" width="14.5703125" style="1" bestFit="1" customWidth="1"/>
    <col min="15076" max="15076" width="27.28515625" style="1" bestFit="1" customWidth="1"/>
    <col min="15077" max="15328" width="9.140625" style="1"/>
    <col min="15329" max="15329" width="14" style="1" bestFit="1" customWidth="1"/>
    <col min="15330" max="15330" width="26.7109375" style="1" bestFit="1" customWidth="1"/>
    <col min="15331" max="15331" width="14.5703125" style="1" bestFit="1" customWidth="1"/>
    <col min="15332" max="15332" width="27.28515625" style="1" bestFit="1" customWidth="1"/>
    <col min="15333" max="15584" width="9.140625" style="1"/>
    <col min="15585" max="15585" width="14" style="1" bestFit="1" customWidth="1"/>
    <col min="15586" max="15586" width="26.7109375" style="1" bestFit="1" customWidth="1"/>
    <col min="15587" max="15587" width="14.5703125" style="1" bestFit="1" customWidth="1"/>
    <col min="15588" max="15588" width="27.28515625" style="1" bestFit="1" customWidth="1"/>
    <col min="15589" max="15840" width="9.140625" style="1"/>
    <col min="15841" max="15841" width="14" style="1" bestFit="1" customWidth="1"/>
    <col min="15842" max="15842" width="26.7109375" style="1" bestFit="1" customWidth="1"/>
    <col min="15843" max="15843" width="14.5703125" style="1" bestFit="1" customWidth="1"/>
    <col min="15844" max="15844" width="27.28515625" style="1" bestFit="1" customWidth="1"/>
    <col min="15845" max="16096" width="9.140625" style="1"/>
    <col min="16097" max="16097" width="14" style="1" bestFit="1" customWidth="1"/>
    <col min="16098" max="16098" width="26.7109375" style="1" bestFit="1" customWidth="1"/>
    <col min="16099" max="16099" width="14.5703125" style="1" bestFit="1" customWidth="1"/>
    <col min="16100" max="16100" width="27.28515625" style="1" bestFit="1" customWidth="1"/>
    <col min="16101" max="16384" width="9.140625" style="1"/>
  </cols>
  <sheetData>
    <row r="1" spans="1:4" ht="12.75" customHeight="1">
      <c r="A1" s="88" t="s">
        <v>148</v>
      </c>
      <c r="B1" s="89"/>
      <c r="C1" s="89"/>
      <c r="D1" s="90"/>
    </row>
    <row r="2" spans="1:4" ht="19.5" customHeight="1">
      <c r="A2" s="91"/>
      <c r="B2" s="92"/>
      <c r="C2" s="92"/>
      <c r="D2" s="93"/>
    </row>
    <row r="3" spans="1:4" ht="13.5" thickBot="1">
      <c r="A3" s="94"/>
      <c r="B3" s="95"/>
      <c r="C3" s="95"/>
      <c r="D3" s="96"/>
    </row>
    <row r="4" spans="1:4" ht="15" customHeight="1" thickBot="1"/>
    <row r="5" spans="1:4" ht="15" customHeight="1" thickBot="1">
      <c r="A5" s="2" t="s">
        <v>0</v>
      </c>
      <c r="B5" s="3" t="s">
        <v>1</v>
      </c>
      <c r="C5" s="3" t="s">
        <v>76</v>
      </c>
      <c r="D5" s="3" t="s">
        <v>77</v>
      </c>
    </row>
    <row r="6" spans="1:4" ht="15" customHeight="1">
      <c r="A6" s="64" t="s">
        <v>78</v>
      </c>
      <c r="B6" s="46" t="s">
        <v>79</v>
      </c>
      <c r="C6" s="4" t="s">
        <v>80</v>
      </c>
      <c r="D6" s="12">
        <v>0</v>
      </c>
    </row>
    <row r="7" spans="1:4" ht="15" customHeight="1">
      <c r="A7" s="65"/>
      <c r="B7" s="47"/>
      <c r="C7" s="5" t="s">
        <v>81</v>
      </c>
      <c r="D7" s="12">
        <v>0</v>
      </c>
    </row>
    <row r="8" spans="1:4" ht="15" customHeight="1">
      <c r="A8" s="65"/>
      <c r="B8" s="47"/>
      <c r="C8" s="5" t="s">
        <v>82</v>
      </c>
      <c r="D8" s="12">
        <v>0</v>
      </c>
    </row>
    <row r="9" spans="1:4" ht="15" customHeight="1">
      <c r="A9" s="65"/>
      <c r="B9" s="47"/>
      <c r="C9" s="5" t="s">
        <v>83</v>
      </c>
      <c r="D9" s="12">
        <v>0</v>
      </c>
    </row>
    <row r="10" spans="1:4" ht="15" customHeight="1">
      <c r="A10" s="65"/>
      <c r="B10" s="47"/>
      <c r="C10" s="5" t="s">
        <v>84</v>
      </c>
      <c r="D10" s="12">
        <v>0</v>
      </c>
    </row>
    <row r="11" spans="1:4" ht="15" customHeight="1">
      <c r="A11" s="65"/>
      <c r="B11" s="47"/>
      <c r="C11" s="5" t="s">
        <v>85</v>
      </c>
      <c r="D11" s="12">
        <v>0</v>
      </c>
    </row>
    <row r="12" spans="1:4" ht="15" customHeight="1">
      <c r="A12" s="65"/>
      <c r="B12" s="47"/>
      <c r="C12" s="5" t="s">
        <v>86</v>
      </c>
      <c r="D12" s="12">
        <v>0</v>
      </c>
    </row>
    <row r="13" spans="1:4" ht="15" customHeight="1" thickBot="1">
      <c r="A13" s="65"/>
      <c r="B13" s="48"/>
      <c r="C13" s="6" t="s">
        <v>87</v>
      </c>
      <c r="D13" s="12">
        <v>0</v>
      </c>
    </row>
    <row r="14" spans="1:4" ht="15" customHeight="1" thickBot="1">
      <c r="A14" s="65"/>
      <c r="B14" s="51" t="s">
        <v>88</v>
      </c>
      <c r="C14" s="97"/>
      <c r="D14" s="7">
        <f>SUM(D6:D13)</f>
        <v>0</v>
      </c>
    </row>
    <row r="15" spans="1:4" ht="15" customHeight="1">
      <c r="A15" s="56" t="s">
        <v>29</v>
      </c>
      <c r="B15" s="84" t="s">
        <v>36</v>
      </c>
      <c r="C15" s="8" t="s">
        <v>37</v>
      </c>
      <c r="D15" s="9">
        <v>2</v>
      </c>
    </row>
    <row r="16" spans="1:4" ht="15" customHeight="1">
      <c r="A16" s="57"/>
      <c r="B16" s="98"/>
      <c r="C16" s="11" t="s">
        <v>89</v>
      </c>
      <c r="D16" s="12">
        <v>0</v>
      </c>
    </row>
    <row r="17" spans="1:4" ht="15" customHeight="1" thickBot="1">
      <c r="A17" s="57"/>
      <c r="B17" s="98"/>
      <c r="C17" s="14" t="s">
        <v>90</v>
      </c>
      <c r="D17" s="12">
        <v>0</v>
      </c>
    </row>
    <row r="18" spans="1:4" ht="15" customHeight="1" thickBot="1">
      <c r="A18" s="57"/>
      <c r="B18" s="69" t="s">
        <v>91</v>
      </c>
      <c r="C18" s="99"/>
      <c r="D18" s="15">
        <f>SUM(D15:D17)</f>
        <v>2</v>
      </c>
    </row>
    <row r="19" spans="1:4" ht="15" customHeight="1">
      <c r="A19" s="57"/>
      <c r="B19" s="59" t="s">
        <v>51</v>
      </c>
      <c r="C19" s="10" t="s">
        <v>52</v>
      </c>
      <c r="D19" s="9">
        <v>3</v>
      </c>
    </row>
    <row r="20" spans="1:4" ht="15" customHeight="1">
      <c r="A20" s="57"/>
      <c r="B20" s="60"/>
      <c r="C20" s="13" t="s">
        <v>92</v>
      </c>
      <c r="D20" s="12">
        <v>0</v>
      </c>
    </row>
    <row r="21" spans="1:4" ht="15" customHeight="1">
      <c r="A21" s="57"/>
      <c r="B21" s="60"/>
      <c r="C21" s="13" t="s">
        <v>93</v>
      </c>
      <c r="D21" s="12">
        <v>0</v>
      </c>
    </row>
    <row r="22" spans="1:4" ht="15" customHeight="1">
      <c r="A22" s="57"/>
      <c r="B22" s="60"/>
      <c r="C22" s="13" t="s">
        <v>74</v>
      </c>
      <c r="D22" s="12">
        <v>1</v>
      </c>
    </row>
    <row r="23" spans="1:4" ht="15" customHeight="1">
      <c r="A23" s="57"/>
      <c r="B23" s="60"/>
      <c r="C23" s="13" t="s">
        <v>94</v>
      </c>
      <c r="D23" s="12">
        <v>0</v>
      </c>
    </row>
    <row r="24" spans="1:4" ht="15" customHeight="1" thickBot="1">
      <c r="A24" s="57"/>
      <c r="B24" s="61"/>
      <c r="C24" s="13" t="s">
        <v>95</v>
      </c>
      <c r="D24" s="12">
        <v>0</v>
      </c>
    </row>
    <row r="25" spans="1:4" ht="15" customHeight="1" thickBot="1">
      <c r="A25" s="57"/>
      <c r="B25" s="76" t="s">
        <v>91</v>
      </c>
      <c r="C25" s="77"/>
      <c r="D25" s="15">
        <f>SUM(D19:D24)</f>
        <v>4</v>
      </c>
    </row>
    <row r="26" spans="1:4" ht="15" customHeight="1">
      <c r="A26" s="57"/>
      <c r="B26" s="46" t="s">
        <v>30</v>
      </c>
      <c r="C26" s="8" t="s">
        <v>96</v>
      </c>
      <c r="D26" s="12">
        <v>0</v>
      </c>
    </row>
    <row r="27" spans="1:4" ht="15" customHeight="1">
      <c r="A27" s="57"/>
      <c r="B27" s="47"/>
      <c r="C27" s="11" t="s">
        <v>35</v>
      </c>
      <c r="D27" s="17">
        <v>8</v>
      </c>
    </row>
    <row r="28" spans="1:4" ht="15" customHeight="1">
      <c r="A28" s="57"/>
      <c r="B28" s="47"/>
      <c r="C28" s="11" t="s">
        <v>31</v>
      </c>
      <c r="D28" s="17">
        <v>5</v>
      </c>
    </row>
    <row r="29" spans="1:4" ht="15" customHeight="1" thickBot="1">
      <c r="A29" s="57"/>
      <c r="B29" s="48"/>
      <c r="C29" s="14" t="s">
        <v>45</v>
      </c>
      <c r="D29" s="18">
        <v>4</v>
      </c>
    </row>
    <row r="30" spans="1:4" ht="15" customHeight="1" thickBot="1">
      <c r="A30" s="57"/>
      <c r="B30" s="86" t="s">
        <v>91</v>
      </c>
      <c r="C30" s="87"/>
      <c r="D30" s="15">
        <f>SUM(D26:D29)</f>
        <v>17</v>
      </c>
    </row>
    <row r="31" spans="1:4" ht="15" customHeight="1">
      <c r="A31" s="57"/>
      <c r="B31" s="59" t="s">
        <v>61</v>
      </c>
      <c r="C31" s="8" t="s">
        <v>97</v>
      </c>
      <c r="D31" s="12">
        <v>0</v>
      </c>
    </row>
    <row r="32" spans="1:4" ht="15" customHeight="1" thickBot="1">
      <c r="A32" s="57"/>
      <c r="B32" s="60"/>
      <c r="C32" s="11" t="s">
        <v>98</v>
      </c>
      <c r="D32" s="12">
        <v>0</v>
      </c>
    </row>
    <row r="33" spans="1:4" ht="15" customHeight="1" thickBot="1">
      <c r="A33" s="57"/>
      <c r="B33" s="76" t="s">
        <v>91</v>
      </c>
      <c r="C33" s="77"/>
      <c r="D33" s="20">
        <f>SUM(D31:D32)</f>
        <v>0</v>
      </c>
    </row>
    <row r="34" spans="1:4" ht="15" customHeight="1" thickBot="1">
      <c r="A34" s="57"/>
      <c r="B34" s="21" t="s">
        <v>62</v>
      </c>
      <c r="C34" s="22" t="s">
        <v>63</v>
      </c>
      <c r="D34" s="23">
        <v>5</v>
      </c>
    </row>
    <row r="35" spans="1:4" ht="15" customHeight="1" thickBot="1">
      <c r="A35" s="57"/>
      <c r="B35" s="76" t="s">
        <v>91</v>
      </c>
      <c r="C35" s="77"/>
      <c r="D35" s="15">
        <f>D34</f>
        <v>5</v>
      </c>
    </row>
    <row r="36" spans="1:4" ht="15" customHeight="1" thickBot="1">
      <c r="A36" s="58"/>
      <c r="B36" s="51" t="s">
        <v>88</v>
      </c>
      <c r="C36" s="52"/>
      <c r="D36" s="7">
        <f>SUM(D18,D25,D30,D33,D35)</f>
        <v>28</v>
      </c>
    </row>
    <row r="37" spans="1:4" ht="15" customHeight="1" thickBot="1">
      <c r="A37" s="81" t="s">
        <v>2</v>
      </c>
      <c r="B37" s="25" t="s">
        <v>19</v>
      </c>
      <c r="C37" s="24" t="s">
        <v>20</v>
      </c>
      <c r="D37" s="26">
        <v>3</v>
      </c>
    </row>
    <row r="38" spans="1:4" ht="15" customHeight="1" thickBot="1">
      <c r="A38" s="82"/>
      <c r="B38" s="76" t="s">
        <v>91</v>
      </c>
      <c r="C38" s="75"/>
      <c r="D38" s="15">
        <f>D37</f>
        <v>3</v>
      </c>
    </row>
    <row r="39" spans="1:4" ht="15" customHeight="1">
      <c r="A39" s="82"/>
      <c r="B39" s="84" t="s">
        <v>47</v>
      </c>
      <c r="C39" s="27" t="s">
        <v>99</v>
      </c>
      <c r="D39" s="12">
        <v>0</v>
      </c>
    </row>
    <row r="40" spans="1:4" ht="15" customHeight="1" thickBot="1">
      <c r="A40" s="82"/>
      <c r="B40" s="85"/>
      <c r="C40" s="14" t="s">
        <v>48</v>
      </c>
      <c r="D40" s="18">
        <v>3</v>
      </c>
    </row>
    <row r="41" spans="1:4" ht="15" customHeight="1" thickBot="1">
      <c r="A41" s="82"/>
      <c r="B41" s="74" t="s">
        <v>91</v>
      </c>
      <c r="C41" s="100"/>
      <c r="D41" s="15">
        <f>SUM(D39:D40)</f>
        <v>3</v>
      </c>
    </row>
    <row r="42" spans="1:4" ht="15" customHeight="1">
      <c r="A42" s="82"/>
      <c r="B42" s="46" t="s">
        <v>3</v>
      </c>
      <c r="C42" s="8" t="s">
        <v>75</v>
      </c>
      <c r="D42" s="19">
        <v>2</v>
      </c>
    </row>
    <row r="43" spans="1:4" ht="15" customHeight="1" thickBot="1">
      <c r="A43" s="82"/>
      <c r="B43" s="48"/>
      <c r="C43" s="14" t="s">
        <v>4</v>
      </c>
      <c r="D43" s="16">
        <v>11</v>
      </c>
    </row>
    <row r="44" spans="1:4" ht="15" customHeight="1" thickBot="1">
      <c r="A44" s="82"/>
      <c r="B44" s="76" t="s">
        <v>91</v>
      </c>
      <c r="C44" s="77"/>
      <c r="D44" s="15">
        <f>SUM(D42:D43)</f>
        <v>13</v>
      </c>
    </row>
    <row r="45" spans="1:4" ht="15" customHeight="1">
      <c r="A45" s="82"/>
      <c r="B45" s="46" t="s">
        <v>39</v>
      </c>
      <c r="C45" s="8" t="s">
        <v>40</v>
      </c>
      <c r="D45" s="19">
        <v>5</v>
      </c>
    </row>
    <row r="46" spans="1:4" ht="15" customHeight="1" thickBot="1">
      <c r="A46" s="82"/>
      <c r="B46" s="48"/>
      <c r="C46" s="14" t="s">
        <v>64</v>
      </c>
      <c r="D46" s="16">
        <v>3</v>
      </c>
    </row>
    <row r="47" spans="1:4" ht="15" customHeight="1" thickBot="1">
      <c r="A47" s="82"/>
      <c r="B47" s="76" t="s">
        <v>91</v>
      </c>
      <c r="C47" s="77"/>
      <c r="D47" s="15">
        <f>SUM(D45:D46)</f>
        <v>8</v>
      </c>
    </row>
    <row r="48" spans="1:4" ht="15" customHeight="1">
      <c r="A48" s="82"/>
      <c r="B48" s="59" t="s">
        <v>65</v>
      </c>
      <c r="C48" s="8" t="s">
        <v>100</v>
      </c>
      <c r="D48" s="12">
        <v>0</v>
      </c>
    </row>
    <row r="49" spans="1:4" ht="15" customHeight="1">
      <c r="A49" s="82"/>
      <c r="B49" s="60"/>
      <c r="C49" s="11" t="s">
        <v>68</v>
      </c>
      <c r="D49" s="12">
        <v>0</v>
      </c>
    </row>
    <row r="50" spans="1:4" ht="15" customHeight="1">
      <c r="A50" s="82"/>
      <c r="B50" s="60"/>
      <c r="C50" s="11" t="s">
        <v>101</v>
      </c>
      <c r="D50" s="12">
        <v>0</v>
      </c>
    </row>
    <row r="51" spans="1:4" ht="15" customHeight="1" thickBot="1">
      <c r="A51" s="82"/>
      <c r="B51" s="61"/>
      <c r="C51" s="14" t="s">
        <v>66</v>
      </c>
      <c r="D51" s="16">
        <v>0</v>
      </c>
    </row>
    <row r="52" spans="1:4" ht="15" customHeight="1" thickBot="1">
      <c r="A52" s="82"/>
      <c r="B52" s="76" t="s">
        <v>91</v>
      </c>
      <c r="C52" s="77"/>
      <c r="D52" s="15">
        <f>SUM(D48:D51)</f>
        <v>0</v>
      </c>
    </row>
    <row r="53" spans="1:4" ht="15" customHeight="1">
      <c r="A53" s="82"/>
      <c r="B53" s="46" t="s">
        <v>16</v>
      </c>
      <c r="C53" s="28" t="s">
        <v>72</v>
      </c>
      <c r="D53" s="19">
        <v>1</v>
      </c>
    </row>
    <row r="54" spans="1:4" ht="15" customHeight="1">
      <c r="A54" s="82"/>
      <c r="B54" s="47"/>
      <c r="C54" s="29" t="s">
        <v>17</v>
      </c>
      <c r="D54" s="12">
        <v>6</v>
      </c>
    </row>
    <row r="55" spans="1:4" ht="15" customHeight="1" thickBot="1">
      <c r="A55" s="82"/>
      <c r="B55" s="48"/>
      <c r="C55" s="30" t="s">
        <v>18</v>
      </c>
      <c r="D55" s="16">
        <v>5</v>
      </c>
    </row>
    <row r="56" spans="1:4" ht="15" customHeight="1" thickBot="1">
      <c r="A56" s="82"/>
      <c r="B56" s="74" t="s">
        <v>91</v>
      </c>
      <c r="C56" s="75"/>
      <c r="D56" s="15">
        <f>SUM(D53:D55)</f>
        <v>12</v>
      </c>
    </row>
    <row r="57" spans="1:4" ht="15" customHeight="1">
      <c r="A57" s="82"/>
      <c r="B57" s="59" t="s">
        <v>102</v>
      </c>
      <c r="C57" s="8" t="s">
        <v>103</v>
      </c>
      <c r="D57" s="12">
        <v>0</v>
      </c>
    </row>
    <row r="58" spans="1:4" ht="15" customHeight="1">
      <c r="A58" s="82"/>
      <c r="B58" s="60"/>
      <c r="C58" s="11" t="s">
        <v>104</v>
      </c>
      <c r="D58" s="12">
        <v>0</v>
      </c>
    </row>
    <row r="59" spans="1:4" ht="15" customHeight="1" thickBot="1">
      <c r="A59" s="82"/>
      <c r="B59" s="61"/>
      <c r="C59" s="14" t="s">
        <v>105</v>
      </c>
      <c r="D59" s="12">
        <v>0</v>
      </c>
    </row>
    <row r="60" spans="1:4" ht="15" customHeight="1" thickBot="1">
      <c r="A60" s="82"/>
      <c r="B60" s="76" t="s">
        <v>91</v>
      </c>
      <c r="C60" s="77"/>
      <c r="D60" s="15">
        <f>SUM(D57:D59)</f>
        <v>0</v>
      </c>
    </row>
    <row r="61" spans="1:4" ht="15" customHeight="1" thickBot="1">
      <c r="A61" s="83"/>
      <c r="B61" s="51" t="s">
        <v>88</v>
      </c>
      <c r="C61" s="52"/>
      <c r="D61" s="7">
        <f>SUM(D38,D41,D44,D47,D52,D56,D60)</f>
        <v>39</v>
      </c>
    </row>
    <row r="62" spans="1:4" ht="15" customHeight="1">
      <c r="A62" s="56" t="s">
        <v>21</v>
      </c>
      <c r="B62" s="78" t="s">
        <v>106</v>
      </c>
      <c r="C62" s="8" t="s">
        <v>107</v>
      </c>
      <c r="D62" s="12">
        <v>0</v>
      </c>
    </row>
    <row r="63" spans="1:4" ht="15" customHeight="1" thickBot="1">
      <c r="A63" s="57"/>
      <c r="B63" s="79"/>
      <c r="C63" s="14" t="s">
        <v>108</v>
      </c>
      <c r="D63" s="16">
        <v>0</v>
      </c>
    </row>
    <row r="64" spans="1:4" ht="15" customHeight="1" thickBot="1">
      <c r="A64" s="57"/>
      <c r="B64" s="73" t="s">
        <v>91</v>
      </c>
      <c r="C64" s="73"/>
      <c r="D64" s="15">
        <f>SUM(D62:D63)</f>
        <v>0</v>
      </c>
    </row>
    <row r="65" spans="1:4" ht="15" customHeight="1">
      <c r="A65" s="57"/>
      <c r="B65" s="78" t="s">
        <v>59</v>
      </c>
      <c r="C65" s="8" t="s">
        <v>60</v>
      </c>
      <c r="D65" s="19">
        <v>2</v>
      </c>
    </row>
    <row r="66" spans="1:4" ht="15" customHeight="1">
      <c r="A66" s="57"/>
      <c r="B66" s="80"/>
      <c r="C66" s="11" t="s">
        <v>73</v>
      </c>
      <c r="D66" s="12">
        <v>1</v>
      </c>
    </row>
    <row r="67" spans="1:4" ht="15" customHeight="1" thickBot="1">
      <c r="A67" s="57"/>
      <c r="B67" s="79"/>
      <c r="C67" s="14" t="s">
        <v>109</v>
      </c>
      <c r="D67" s="12">
        <v>0</v>
      </c>
    </row>
    <row r="68" spans="1:4" ht="15" customHeight="1" thickBot="1">
      <c r="A68" s="57"/>
      <c r="B68" s="73" t="s">
        <v>91</v>
      </c>
      <c r="C68" s="73"/>
      <c r="D68" s="15">
        <f>SUM(D65:D67)</f>
        <v>3</v>
      </c>
    </row>
    <row r="69" spans="1:4" ht="15" customHeight="1">
      <c r="A69" s="57"/>
      <c r="B69" s="78" t="s">
        <v>41</v>
      </c>
      <c r="C69" s="8" t="s">
        <v>110</v>
      </c>
      <c r="D69" s="12">
        <v>0</v>
      </c>
    </row>
    <row r="70" spans="1:4" ht="15" customHeight="1">
      <c r="A70" s="57"/>
      <c r="B70" s="80"/>
      <c r="C70" s="11" t="s">
        <v>42</v>
      </c>
      <c r="D70" s="12">
        <v>3</v>
      </c>
    </row>
    <row r="71" spans="1:4" ht="15" customHeight="1" thickBot="1">
      <c r="A71" s="57"/>
      <c r="B71" s="79"/>
      <c r="C71" s="14" t="s">
        <v>50</v>
      </c>
      <c r="D71" s="16">
        <v>2</v>
      </c>
    </row>
    <row r="72" spans="1:4" ht="15" customHeight="1" thickBot="1">
      <c r="A72" s="57"/>
      <c r="B72" s="73" t="s">
        <v>91</v>
      </c>
      <c r="C72" s="73"/>
      <c r="D72" s="15">
        <f>SUM(D69:D71)</f>
        <v>5</v>
      </c>
    </row>
    <row r="73" spans="1:4" ht="15" customHeight="1" thickBot="1">
      <c r="A73" s="58"/>
      <c r="B73" s="52" t="s">
        <v>88</v>
      </c>
      <c r="C73" s="52"/>
      <c r="D73" s="7">
        <f>SUM(D64,D68,D72)</f>
        <v>8</v>
      </c>
    </row>
    <row r="74" spans="1:4" ht="15" customHeight="1">
      <c r="A74" s="65" t="s">
        <v>10</v>
      </c>
      <c r="B74" s="59" t="s">
        <v>43</v>
      </c>
      <c r="C74" s="8" t="s">
        <v>111</v>
      </c>
      <c r="D74" s="12">
        <v>0</v>
      </c>
    </row>
    <row r="75" spans="1:4" ht="15" customHeight="1">
      <c r="A75" s="65"/>
      <c r="B75" s="60"/>
      <c r="C75" s="29" t="s">
        <v>44</v>
      </c>
      <c r="D75" s="12">
        <v>3</v>
      </c>
    </row>
    <row r="76" spans="1:4" ht="15" customHeight="1" thickBot="1">
      <c r="A76" s="65"/>
      <c r="B76" s="61"/>
      <c r="C76" s="30" t="s">
        <v>112</v>
      </c>
      <c r="D76" s="12">
        <v>0</v>
      </c>
    </row>
    <row r="77" spans="1:4" ht="15" customHeight="1" thickBot="1">
      <c r="A77" s="65"/>
      <c r="B77" s="44" t="s">
        <v>91</v>
      </c>
      <c r="C77" s="45"/>
      <c r="D77" s="15">
        <f>SUM(D74:D76)</f>
        <v>3</v>
      </c>
    </row>
    <row r="78" spans="1:4" ht="15" customHeight="1">
      <c r="A78" s="65"/>
      <c r="B78" s="59" t="s">
        <v>11</v>
      </c>
      <c r="C78" s="8" t="s">
        <v>12</v>
      </c>
      <c r="D78" s="19">
        <v>10</v>
      </c>
    </row>
    <row r="79" spans="1:4" ht="15" customHeight="1" thickBot="1">
      <c r="A79" s="65"/>
      <c r="B79" s="61"/>
      <c r="C79" s="14" t="s">
        <v>58</v>
      </c>
      <c r="D79" s="16">
        <v>2</v>
      </c>
    </row>
    <row r="80" spans="1:4" ht="15" customHeight="1" thickBot="1">
      <c r="A80" s="71"/>
      <c r="B80" s="72" t="s">
        <v>91</v>
      </c>
      <c r="C80" s="73"/>
      <c r="D80" s="15">
        <f>SUM(D78:D79)</f>
        <v>12</v>
      </c>
    </row>
    <row r="81" spans="1:4" ht="15" customHeight="1">
      <c r="A81" s="65"/>
      <c r="B81" s="66" t="s">
        <v>113</v>
      </c>
      <c r="C81" s="8" t="s">
        <v>114</v>
      </c>
      <c r="D81" s="12">
        <v>0</v>
      </c>
    </row>
    <row r="82" spans="1:4" ht="15" customHeight="1" thickBot="1">
      <c r="A82" s="65"/>
      <c r="B82" s="68"/>
      <c r="C82" s="14" t="s">
        <v>115</v>
      </c>
      <c r="D82" s="12">
        <v>0</v>
      </c>
    </row>
    <row r="83" spans="1:4" ht="15" customHeight="1" thickBot="1">
      <c r="A83" s="71"/>
      <c r="B83" s="72" t="s">
        <v>91</v>
      </c>
      <c r="C83" s="73"/>
      <c r="D83" s="15">
        <f>SUM(D81:D82)</f>
        <v>0</v>
      </c>
    </row>
    <row r="84" spans="1:4" ht="15" customHeight="1">
      <c r="A84" s="65"/>
      <c r="B84" s="66" t="s">
        <v>27</v>
      </c>
      <c r="C84" s="8" t="s">
        <v>28</v>
      </c>
      <c r="D84" s="19">
        <v>2</v>
      </c>
    </row>
    <row r="85" spans="1:4" ht="15" customHeight="1">
      <c r="A85" s="65"/>
      <c r="B85" s="67"/>
      <c r="C85" s="11" t="s">
        <v>71</v>
      </c>
      <c r="D85" s="12">
        <v>0</v>
      </c>
    </row>
    <row r="86" spans="1:4" ht="15" customHeight="1" thickBot="1">
      <c r="A86" s="65"/>
      <c r="B86" s="68"/>
      <c r="C86" s="14" t="s">
        <v>116</v>
      </c>
      <c r="D86" s="12">
        <v>0</v>
      </c>
    </row>
    <row r="87" spans="1:4" ht="15" customHeight="1" thickBot="1">
      <c r="A87" s="65"/>
      <c r="B87" s="44" t="s">
        <v>91</v>
      </c>
      <c r="C87" s="45"/>
      <c r="D87" s="15">
        <f>SUM(D84:D86)</f>
        <v>2</v>
      </c>
    </row>
    <row r="88" spans="1:4" ht="15" customHeight="1" thickBot="1">
      <c r="A88" s="65"/>
      <c r="B88" s="51" t="s">
        <v>88</v>
      </c>
      <c r="C88" s="52"/>
      <c r="D88" s="7">
        <f>SUM(D77,D80,D83,D87)</f>
        <v>17</v>
      </c>
    </row>
    <row r="89" spans="1:4" ht="15" customHeight="1">
      <c r="A89" s="56" t="s">
        <v>32</v>
      </c>
      <c r="B89" s="47" t="s">
        <v>33</v>
      </c>
      <c r="C89" s="31" t="s">
        <v>117</v>
      </c>
      <c r="D89" s="12">
        <v>0</v>
      </c>
    </row>
    <row r="90" spans="1:4" ht="15" customHeight="1">
      <c r="A90" s="57"/>
      <c r="B90" s="47"/>
      <c r="C90" s="32" t="s">
        <v>53</v>
      </c>
      <c r="D90" s="12">
        <v>4</v>
      </c>
    </row>
    <row r="91" spans="1:4" ht="15" customHeight="1">
      <c r="A91" s="57"/>
      <c r="B91" s="47"/>
      <c r="C91" s="32" t="s">
        <v>46</v>
      </c>
      <c r="D91" s="12">
        <v>8</v>
      </c>
    </row>
    <row r="92" spans="1:4" ht="15" customHeight="1">
      <c r="A92" s="57"/>
      <c r="B92" s="47"/>
      <c r="C92" s="32" t="s">
        <v>49</v>
      </c>
      <c r="D92" s="12">
        <v>1</v>
      </c>
    </row>
    <row r="93" spans="1:4" ht="15" customHeight="1" thickBot="1">
      <c r="A93" s="57"/>
      <c r="B93" s="47"/>
      <c r="C93" s="33" t="s">
        <v>34</v>
      </c>
      <c r="D93" s="16">
        <v>1</v>
      </c>
    </row>
    <row r="94" spans="1:4" ht="15" customHeight="1" thickBot="1">
      <c r="A94" s="57"/>
      <c r="B94" s="69" t="s">
        <v>91</v>
      </c>
      <c r="C94" s="70"/>
      <c r="D94" s="15">
        <f>SUM(D89:D93)</f>
        <v>14</v>
      </c>
    </row>
    <row r="95" spans="1:4" ht="15" customHeight="1">
      <c r="A95" s="57"/>
      <c r="B95" s="46" t="s">
        <v>118</v>
      </c>
      <c r="C95" s="8" t="s">
        <v>119</v>
      </c>
      <c r="D95" s="12">
        <v>0</v>
      </c>
    </row>
    <row r="96" spans="1:4" ht="15" customHeight="1">
      <c r="A96" s="57"/>
      <c r="B96" s="47"/>
      <c r="C96" s="11" t="s">
        <v>120</v>
      </c>
      <c r="D96" s="12">
        <v>0</v>
      </c>
    </row>
    <row r="97" spans="1:4" ht="15" customHeight="1">
      <c r="A97" s="57"/>
      <c r="B97" s="47"/>
      <c r="C97" s="11" t="s">
        <v>121</v>
      </c>
      <c r="D97" s="12">
        <v>0</v>
      </c>
    </row>
    <row r="98" spans="1:4" ht="15" customHeight="1">
      <c r="A98" s="57"/>
      <c r="B98" s="47"/>
      <c r="C98" s="11" t="s">
        <v>122</v>
      </c>
      <c r="D98" s="12">
        <v>0</v>
      </c>
    </row>
    <row r="99" spans="1:4" ht="15" customHeight="1">
      <c r="A99" s="57"/>
      <c r="B99" s="47"/>
      <c r="C99" s="11" t="s">
        <v>123</v>
      </c>
      <c r="D99" s="12">
        <v>0</v>
      </c>
    </row>
    <row r="100" spans="1:4" ht="15" customHeight="1" thickBot="1">
      <c r="A100" s="57"/>
      <c r="B100" s="48"/>
      <c r="C100" s="14" t="s">
        <v>124</v>
      </c>
      <c r="D100" s="12">
        <v>0</v>
      </c>
    </row>
    <row r="101" spans="1:4" ht="15" customHeight="1" thickBot="1">
      <c r="A101" s="57"/>
      <c r="B101" s="69" t="s">
        <v>91</v>
      </c>
      <c r="C101" s="70"/>
      <c r="D101" s="15">
        <f>SUM(D95:D100)</f>
        <v>0</v>
      </c>
    </row>
    <row r="102" spans="1:4" ht="15" customHeight="1">
      <c r="A102" s="57"/>
      <c r="B102" s="46" t="s">
        <v>54</v>
      </c>
      <c r="C102" s="8" t="s">
        <v>125</v>
      </c>
      <c r="D102" s="12">
        <v>0</v>
      </c>
    </row>
    <row r="103" spans="1:4" ht="15" customHeight="1">
      <c r="A103" s="57"/>
      <c r="B103" s="47"/>
      <c r="C103" s="11" t="s">
        <v>55</v>
      </c>
      <c r="D103" s="12">
        <v>0</v>
      </c>
    </row>
    <row r="104" spans="1:4" ht="15" customHeight="1">
      <c r="A104" s="57"/>
      <c r="B104" s="47"/>
      <c r="C104" s="11" t="s">
        <v>126</v>
      </c>
      <c r="D104" s="12">
        <v>0</v>
      </c>
    </row>
    <row r="105" spans="1:4" ht="15" customHeight="1" thickBot="1">
      <c r="A105" s="57"/>
      <c r="B105" s="48"/>
      <c r="C105" s="14" t="s">
        <v>127</v>
      </c>
      <c r="D105" s="12">
        <v>0</v>
      </c>
    </row>
    <row r="106" spans="1:4" ht="15" customHeight="1" thickBot="1">
      <c r="A106" s="57"/>
      <c r="B106" s="44" t="s">
        <v>128</v>
      </c>
      <c r="C106" s="45"/>
      <c r="D106" s="15">
        <f>SUM(D102:D105)</f>
        <v>0</v>
      </c>
    </row>
    <row r="107" spans="1:4" ht="15" customHeight="1" thickBot="1">
      <c r="A107" s="58"/>
      <c r="B107" s="51" t="s">
        <v>88</v>
      </c>
      <c r="C107" s="52"/>
      <c r="D107" s="7">
        <f>SUM(D94,D101,D106)</f>
        <v>14</v>
      </c>
    </row>
    <row r="108" spans="1:4" ht="15" customHeight="1">
      <c r="A108" s="64" t="s">
        <v>22</v>
      </c>
      <c r="B108" s="46" t="s">
        <v>25</v>
      </c>
      <c r="C108" s="8" t="s">
        <v>129</v>
      </c>
      <c r="D108" s="12">
        <v>0</v>
      </c>
    </row>
    <row r="109" spans="1:4" ht="15" customHeight="1">
      <c r="A109" s="65"/>
      <c r="B109" s="47"/>
      <c r="C109" s="11" t="s">
        <v>130</v>
      </c>
      <c r="D109" s="12">
        <v>0</v>
      </c>
    </row>
    <row r="110" spans="1:4" ht="15" customHeight="1" thickBot="1">
      <c r="A110" s="65"/>
      <c r="B110" s="48"/>
      <c r="C110" s="14" t="s">
        <v>131</v>
      </c>
      <c r="D110" s="16">
        <v>1</v>
      </c>
    </row>
    <row r="111" spans="1:4" ht="15" customHeight="1" thickBot="1">
      <c r="A111" s="65"/>
      <c r="B111" s="44" t="s">
        <v>91</v>
      </c>
      <c r="C111" s="45"/>
      <c r="D111" s="15">
        <f>SUM(D108:D110)</f>
        <v>1</v>
      </c>
    </row>
    <row r="112" spans="1:4" ht="15" customHeight="1" thickBot="1">
      <c r="A112" s="65"/>
      <c r="B112" s="34" t="s">
        <v>23</v>
      </c>
      <c r="C112" s="35" t="s">
        <v>24</v>
      </c>
      <c r="D112" s="23">
        <v>4</v>
      </c>
    </row>
    <row r="113" spans="1:4" ht="15" customHeight="1" thickBot="1">
      <c r="A113" s="65"/>
      <c r="B113" s="44" t="s">
        <v>91</v>
      </c>
      <c r="C113" s="45"/>
      <c r="D113" s="15">
        <f>D112</f>
        <v>4</v>
      </c>
    </row>
    <row r="114" spans="1:4" ht="15" customHeight="1">
      <c r="A114" s="65"/>
      <c r="B114" s="66" t="s">
        <v>132</v>
      </c>
      <c r="C114" s="8" t="s">
        <v>133</v>
      </c>
      <c r="D114" s="12">
        <v>0</v>
      </c>
    </row>
    <row r="115" spans="1:4" ht="15" customHeight="1">
      <c r="A115" s="65"/>
      <c r="B115" s="67"/>
      <c r="C115" s="11" t="s">
        <v>134</v>
      </c>
      <c r="D115" s="12">
        <v>0</v>
      </c>
    </row>
    <row r="116" spans="1:4" ht="15" customHeight="1" thickBot="1">
      <c r="A116" s="65"/>
      <c r="B116" s="68"/>
      <c r="C116" s="14" t="s">
        <v>135</v>
      </c>
      <c r="D116" s="12">
        <v>0</v>
      </c>
    </row>
    <row r="117" spans="1:4" ht="15" customHeight="1" thickBot="1">
      <c r="A117" s="65"/>
      <c r="B117" s="44" t="s">
        <v>91</v>
      </c>
      <c r="C117" s="45"/>
      <c r="D117" s="15">
        <f>SUM(D114:D116)</f>
        <v>0</v>
      </c>
    </row>
    <row r="118" spans="1:4" ht="15" customHeight="1" thickBot="1">
      <c r="A118" s="65"/>
      <c r="B118" s="51" t="s">
        <v>88</v>
      </c>
      <c r="C118" s="52"/>
      <c r="D118" s="7">
        <f>SUM(D111,D113,D117)</f>
        <v>5</v>
      </c>
    </row>
    <row r="119" spans="1:4" ht="15" customHeight="1">
      <c r="A119" s="56" t="s">
        <v>5</v>
      </c>
      <c r="B119" s="46" t="s">
        <v>6</v>
      </c>
      <c r="C119" s="8" t="s">
        <v>15</v>
      </c>
      <c r="D119" s="19">
        <v>9</v>
      </c>
    </row>
    <row r="120" spans="1:4" ht="15" customHeight="1">
      <c r="A120" s="57"/>
      <c r="B120" s="47"/>
      <c r="C120" s="11" t="s">
        <v>7</v>
      </c>
      <c r="D120" s="12">
        <v>10</v>
      </c>
    </row>
    <row r="121" spans="1:4" ht="15" customHeight="1" thickBot="1">
      <c r="A121" s="57"/>
      <c r="B121" s="48"/>
      <c r="C121" s="14" t="s">
        <v>26</v>
      </c>
      <c r="D121" s="16">
        <v>6</v>
      </c>
    </row>
    <row r="122" spans="1:4" ht="15" customHeight="1" thickBot="1">
      <c r="A122" s="57"/>
      <c r="B122" s="44" t="s">
        <v>91</v>
      </c>
      <c r="C122" s="45"/>
      <c r="D122" s="15">
        <f>SUM(D119:D121)</f>
        <v>25</v>
      </c>
    </row>
    <row r="123" spans="1:4" ht="15" customHeight="1">
      <c r="A123" s="57"/>
      <c r="B123" s="59" t="s">
        <v>56</v>
      </c>
      <c r="C123" s="8" t="s">
        <v>67</v>
      </c>
      <c r="D123" s="19">
        <v>0</v>
      </c>
    </row>
    <row r="124" spans="1:4" ht="15" customHeight="1">
      <c r="A124" s="57"/>
      <c r="B124" s="60"/>
      <c r="C124" s="11" t="s">
        <v>57</v>
      </c>
      <c r="D124" s="12">
        <v>1</v>
      </c>
    </row>
    <row r="125" spans="1:4" ht="15" customHeight="1" thickBot="1">
      <c r="A125" s="57"/>
      <c r="B125" s="61"/>
      <c r="C125" s="14" t="s">
        <v>136</v>
      </c>
      <c r="D125" s="16">
        <v>0</v>
      </c>
    </row>
    <row r="126" spans="1:4" ht="15" customHeight="1" thickBot="1">
      <c r="A126" s="57"/>
      <c r="B126" s="44" t="s">
        <v>91</v>
      </c>
      <c r="C126" s="45"/>
      <c r="D126" s="15">
        <f>SUM(D123:D125)</f>
        <v>1</v>
      </c>
    </row>
    <row r="127" spans="1:4" ht="15" customHeight="1">
      <c r="A127" s="57"/>
      <c r="B127" s="46" t="s">
        <v>13</v>
      </c>
      <c r="C127" s="36" t="s">
        <v>14</v>
      </c>
      <c r="D127" s="19">
        <v>12</v>
      </c>
    </row>
    <row r="128" spans="1:4" ht="15" customHeight="1" thickBot="1">
      <c r="A128" s="57"/>
      <c r="B128" s="48"/>
      <c r="C128" s="37" t="s">
        <v>137</v>
      </c>
      <c r="D128" s="16">
        <v>0</v>
      </c>
    </row>
    <row r="129" spans="1:4" ht="15" customHeight="1" thickBot="1">
      <c r="A129" s="57"/>
      <c r="B129" s="44" t="s">
        <v>91</v>
      </c>
      <c r="C129" s="45"/>
      <c r="D129" s="15">
        <f>SUM(D127:D128)</f>
        <v>12</v>
      </c>
    </row>
    <row r="130" spans="1:4" ht="15" customHeight="1">
      <c r="A130" s="57"/>
      <c r="B130" s="62" t="s">
        <v>8</v>
      </c>
      <c r="C130" s="8" t="s">
        <v>9</v>
      </c>
      <c r="D130" s="19">
        <v>23</v>
      </c>
    </row>
    <row r="131" spans="1:4" ht="15" customHeight="1" thickBot="1">
      <c r="A131" s="57"/>
      <c r="B131" s="63"/>
      <c r="C131" s="38" t="s">
        <v>38</v>
      </c>
      <c r="D131" s="16">
        <v>6</v>
      </c>
    </row>
    <row r="132" spans="1:4" ht="15" customHeight="1" thickBot="1">
      <c r="A132" s="57"/>
      <c r="B132" s="44" t="s">
        <v>91</v>
      </c>
      <c r="C132" s="45"/>
      <c r="D132" s="15">
        <f>SUM(D130:D131)</f>
        <v>29</v>
      </c>
    </row>
    <row r="133" spans="1:4" ht="15" customHeight="1">
      <c r="A133" s="57"/>
      <c r="B133" s="46" t="s">
        <v>69</v>
      </c>
      <c r="C133" s="8" t="s">
        <v>138</v>
      </c>
      <c r="D133" s="12">
        <v>0</v>
      </c>
    </row>
    <row r="134" spans="1:4" ht="15" customHeight="1" thickBot="1">
      <c r="A134" s="57"/>
      <c r="B134" s="48"/>
      <c r="C134" s="14" t="s">
        <v>70</v>
      </c>
      <c r="D134" s="16">
        <v>1</v>
      </c>
    </row>
    <row r="135" spans="1:4" ht="15" customHeight="1" thickBot="1">
      <c r="A135" s="57"/>
      <c r="B135" s="44" t="s">
        <v>91</v>
      </c>
      <c r="C135" s="45"/>
      <c r="D135" s="15">
        <f>SUM(D133:D134)</f>
        <v>1</v>
      </c>
    </row>
    <row r="136" spans="1:4" ht="15" customHeight="1">
      <c r="A136" s="57"/>
      <c r="B136" s="46" t="s">
        <v>139</v>
      </c>
      <c r="C136" s="8" t="s">
        <v>140</v>
      </c>
      <c r="D136" s="12">
        <v>0</v>
      </c>
    </row>
    <row r="137" spans="1:4" ht="15" customHeight="1">
      <c r="A137" s="57"/>
      <c r="B137" s="47"/>
      <c r="C137" s="11" t="s">
        <v>141</v>
      </c>
      <c r="D137" s="12">
        <v>0</v>
      </c>
    </row>
    <row r="138" spans="1:4" ht="15" customHeight="1" thickBot="1">
      <c r="A138" s="57"/>
      <c r="B138" s="48"/>
      <c r="C138" s="14" t="s">
        <v>142</v>
      </c>
      <c r="D138" s="12">
        <v>0</v>
      </c>
    </row>
    <row r="139" spans="1:4" ht="15" customHeight="1" thickBot="1">
      <c r="A139" s="57"/>
      <c r="B139" s="49" t="s">
        <v>91</v>
      </c>
      <c r="C139" s="50"/>
      <c r="D139" s="15">
        <f>SUM(D136:D138)</f>
        <v>0</v>
      </c>
    </row>
    <row r="140" spans="1:4" ht="15" customHeight="1" thickBot="1">
      <c r="A140" s="58"/>
      <c r="B140" s="51" t="s">
        <v>88</v>
      </c>
      <c r="C140" s="52"/>
      <c r="D140" s="39">
        <f>SUM(D122,D126,D129,D132,D135,D139)</f>
        <v>68</v>
      </c>
    </row>
    <row r="141" spans="1:4" ht="15" customHeight="1" thickBot="1">
      <c r="A141" s="53" t="s">
        <v>145</v>
      </c>
      <c r="B141" s="54"/>
      <c r="C141" s="55"/>
      <c r="D141" s="40">
        <f>SUM(D14,D36,D61,D73,D88,D107,D118,D140)</f>
        <v>179</v>
      </c>
    </row>
  </sheetData>
  <mergeCells count="78">
    <mergeCell ref="B48:B51"/>
    <mergeCell ref="B52:C52"/>
    <mergeCell ref="A1:D3"/>
    <mergeCell ref="A6:A14"/>
    <mergeCell ref="B6:B13"/>
    <mergeCell ref="B14:C14"/>
    <mergeCell ref="A15:A36"/>
    <mergeCell ref="B15:B17"/>
    <mergeCell ref="B18:C18"/>
    <mergeCell ref="B19:B24"/>
    <mergeCell ref="B25:C25"/>
    <mergeCell ref="B26:B29"/>
    <mergeCell ref="B41:C41"/>
    <mergeCell ref="B42:B43"/>
    <mergeCell ref="B44:C44"/>
    <mergeCell ref="B45:B46"/>
    <mergeCell ref="B47:C47"/>
    <mergeCell ref="B30:C30"/>
    <mergeCell ref="B31:B32"/>
    <mergeCell ref="B33:C33"/>
    <mergeCell ref="B35:C35"/>
    <mergeCell ref="B36:C36"/>
    <mergeCell ref="B56:C56"/>
    <mergeCell ref="B57:B59"/>
    <mergeCell ref="B60:C60"/>
    <mergeCell ref="B61:C61"/>
    <mergeCell ref="A62:A73"/>
    <mergeCell ref="B62:B63"/>
    <mergeCell ref="B64:C64"/>
    <mergeCell ref="B65:B67"/>
    <mergeCell ref="B68:C68"/>
    <mergeCell ref="B69:B71"/>
    <mergeCell ref="A37:A61"/>
    <mergeCell ref="B72:C72"/>
    <mergeCell ref="B73:C73"/>
    <mergeCell ref="B53:B55"/>
    <mergeCell ref="B38:C38"/>
    <mergeCell ref="B39:B40"/>
    <mergeCell ref="A74:A88"/>
    <mergeCell ref="B74:B76"/>
    <mergeCell ref="B77:C77"/>
    <mergeCell ref="B78:B79"/>
    <mergeCell ref="B80:C80"/>
    <mergeCell ref="B81:B82"/>
    <mergeCell ref="B83:C83"/>
    <mergeCell ref="B84:B86"/>
    <mergeCell ref="B87:C87"/>
    <mergeCell ref="B88:C88"/>
    <mergeCell ref="A89:A107"/>
    <mergeCell ref="B89:B93"/>
    <mergeCell ref="B94:C94"/>
    <mergeCell ref="B95:B100"/>
    <mergeCell ref="B101:C101"/>
    <mergeCell ref="B102:B105"/>
    <mergeCell ref="B106:C106"/>
    <mergeCell ref="B107:C107"/>
    <mergeCell ref="A108:A118"/>
    <mergeCell ref="B108:B110"/>
    <mergeCell ref="B111:C111"/>
    <mergeCell ref="B113:C113"/>
    <mergeCell ref="B114:B116"/>
    <mergeCell ref="B117:C117"/>
    <mergeCell ref="B118:C118"/>
    <mergeCell ref="B135:C135"/>
    <mergeCell ref="B136:B138"/>
    <mergeCell ref="B139:C139"/>
    <mergeCell ref="B140:C140"/>
    <mergeCell ref="A141:C141"/>
    <mergeCell ref="A119:A140"/>
    <mergeCell ref="B119:B121"/>
    <mergeCell ref="B122:C122"/>
    <mergeCell ref="B123:B125"/>
    <mergeCell ref="B126:C126"/>
    <mergeCell ref="B127:B128"/>
    <mergeCell ref="B129:C129"/>
    <mergeCell ref="B130:B131"/>
    <mergeCell ref="B132:C132"/>
    <mergeCell ref="B133:B134"/>
  </mergeCells>
  <pageMargins left="0.511811024" right="0.511811024" top="0.78740157499999996" bottom="0.78740157499999996" header="0.31496062000000002" footer="0.31496062000000002"/>
  <pageSetup paperSize="9" scale="83" orientation="portrait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showGridLines="0" workbookViewId="0">
      <selection activeCell="A5" sqref="A5:D5"/>
    </sheetView>
  </sheetViews>
  <sheetFormatPr defaultColWidth="19.28515625" defaultRowHeight="15"/>
  <cols>
    <col min="1" max="3" width="19.28515625" style="43"/>
    <col min="4" max="4" width="46.5703125" style="43" customWidth="1"/>
    <col min="5" max="16384" width="19.28515625" style="43"/>
  </cols>
  <sheetData>
    <row r="1" spans="1:4" s="41" customFormat="1">
      <c r="A1" s="101" t="s">
        <v>144</v>
      </c>
      <c r="B1" s="102"/>
      <c r="C1" s="102"/>
      <c r="D1" s="102"/>
    </row>
    <row r="2" spans="1:4" s="41" customFormat="1">
      <c r="A2" s="101" t="s">
        <v>147</v>
      </c>
      <c r="B2" s="102"/>
      <c r="C2" s="102"/>
      <c r="D2" s="102"/>
    </row>
    <row r="3" spans="1:4" s="42" customFormat="1" ht="30" customHeight="1">
      <c r="A3" s="103" t="s">
        <v>143</v>
      </c>
      <c r="B3" s="104"/>
      <c r="C3" s="104"/>
      <c r="D3" s="104"/>
    </row>
    <row r="4" spans="1:4" s="41" customFormat="1" ht="15" customHeight="1">
      <c r="A4" s="105" t="s">
        <v>146</v>
      </c>
      <c r="B4" s="105"/>
      <c r="C4" s="105"/>
      <c r="D4" s="105"/>
    </row>
    <row r="5" spans="1:4">
      <c r="A5" s="105" t="s">
        <v>149</v>
      </c>
      <c r="B5" s="105"/>
      <c r="C5" s="105"/>
      <c r="D5" s="105"/>
    </row>
  </sheetData>
  <mergeCells count="5"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Quant. Macrorreg., SAS e DT</vt:lpstr>
      <vt:lpstr>Fonte e Elaboração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Elisandra Carla da Silva</dc:creator>
  <cp:lastModifiedBy>Elisandra Carla da Silva</cp:lastModifiedBy>
  <dcterms:created xsi:type="dcterms:W3CDTF">2017-05-24T19:54:59Z</dcterms:created>
  <dcterms:modified xsi:type="dcterms:W3CDTF">2018-02-22T15:39:29Z</dcterms:modified>
</cp:coreProperties>
</file>